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99C54364-F4ED-4AF0-9F89-63E6791B63A0}" xr6:coauthVersionLast="47" xr6:coauthVersionMax="47" xr10:uidLastSave="{00000000-0000-0000-0000-000000000000}"/>
  <bookViews>
    <workbookView xWindow="-110" yWindow="-110" windowWidth="38620" windowHeight="21100" tabRatio="786" xr2:uid="{00000000-000D-0000-FFFF-FFFF00000000}"/>
  </bookViews>
  <sheets>
    <sheet name="2.어업경영자금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1" i="4" l="1"/>
  <c r="K40" i="4"/>
  <c r="D40" i="4"/>
  <c r="D41" i="4"/>
  <c r="D39" i="4" l="1"/>
  <c r="K39" i="4"/>
  <c r="K38" i="4" l="1"/>
  <c r="D38" i="4"/>
  <c r="K37" i="4" l="1"/>
  <c r="D37" i="4"/>
  <c r="K36" i="4" l="1"/>
  <c r="D36" i="4"/>
  <c r="K35" i="4"/>
  <c r="D35" i="4"/>
  <c r="K34" i="4"/>
  <c r="D34" i="4"/>
  <c r="D32" i="4"/>
  <c r="R31" i="4"/>
  <c r="K31" i="4"/>
  <c r="D31" i="4"/>
  <c r="R30" i="4"/>
  <c r="K30" i="4"/>
  <c r="D30" i="4"/>
  <c r="R29" i="4"/>
  <c r="K29" i="4"/>
  <c r="D29" i="4"/>
  <c r="R28" i="4"/>
  <c r="R27" i="4"/>
  <c r="R26" i="4"/>
  <c r="R25" i="4"/>
  <c r="R24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N27" i="4"/>
</calcChain>
</file>

<file path=xl/sharedStrings.xml><?xml version="1.0" encoding="utf-8"?>
<sst xmlns="http://schemas.openxmlformats.org/spreadsheetml/2006/main" count="34" uniqueCount="19">
  <si>
    <t>연도</t>
    <phoneticPr fontId="2" type="noConversion"/>
  </si>
  <si>
    <t>재정자금</t>
  </si>
  <si>
    <t>수협자금</t>
  </si>
  <si>
    <t>소요액</t>
  </si>
  <si>
    <t>공급액</t>
  </si>
  <si>
    <t>한은차입</t>
  </si>
  <si>
    <t>단위 : 억원</t>
    <phoneticPr fontId="2" type="noConversion"/>
  </si>
  <si>
    <t>공급율
(%)</t>
    <phoneticPr fontId="2" type="noConversion"/>
  </si>
  <si>
    <t>상호신용</t>
    <phoneticPr fontId="2" type="noConversion"/>
  </si>
  <si>
    <t>재  원</t>
    <phoneticPr fontId="2" type="noConversion"/>
  </si>
  <si>
    <t>재  원</t>
    <phoneticPr fontId="2" type="noConversion"/>
  </si>
  <si>
    <t>합      계</t>
    <phoneticPr fontId="2" type="noConversion"/>
  </si>
  <si>
    <t>원      양</t>
    <phoneticPr fontId="2" type="noConversion"/>
  </si>
  <si>
    <t>자료 : 수협중앙회</t>
    <phoneticPr fontId="2" type="noConversion"/>
  </si>
  <si>
    <t>주 : 2014년 부터 원양부분은 원양어업경영자금으로 통합하여 운영</t>
    <phoneticPr fontId="2" type="noConversion"/>
  </si>
  <si>
    <t>2. 어업경영 자금 공급현황</t>
    <phoneticPr fontId="2" type="noConversion"/>
  </si>
  <si>
    <t>연    근  해</t>
    <phoneticPr fontId="2" type="noConversion"/>
  </si>
  <si>
    <t>수산통계 - Ⅸ. 수산자금 및 면세유류 공급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</si>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</sst>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\ ;&quot;△&quot;#,##0\ ;\‥\ "/>
    <numFmt numFmtId="177" formatCode="#,##0.0\ ;&quot;△&quot;#,##0.0\ ;\‥\ "/>
    <numFmt numFmtId="178" formatCode="#,##0_);[Red]\(#,##0\)"/>
    <numFmt numFmtId="179" formatCode="#,##0.0\ \ ;\(##0\)\ ;\‥\ \ 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Arial"/>
      <family val="2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6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</cellStyleXfs>
  <cellXfs count="65">
    <xf numFmtId="0" fontId="0" fillId="0" borderId="0" xfId="0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 vertical="center"/>
    </xf>
    <xf numFmtId="0" fontId="6" fillId="0" borderId="0" xfId="0" applyFont="1"/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2" xfId="1" applyFont="1" applyBorder="1" applyAlignment="1">
      <alignment horizontal="right" vertical="center"/>
    </xf>
    <xf numFmtId="41" fontId="6" fillId="0" borderId="6" xfId="1" applyFont="1" applyBorder="1" applyAlignment="1">
      <alignment horizontal="right" vertical="center"/>
    </xf>
    <xf numFmtId="41" fontId="6" fillId="3" borderId="2" xfId="1" applyFont="1" applyFill="1" applyBorder="1" applyAlignment="1">
      <alignment horizontal="right" vertical="center"/>
    </xf>
    <xf numFmtId="41" fontId="6" fillId="3" borderId="6" xfId="1" applyFont="1" applyFill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shrinkToFit="1"/>
    </xf>
    <xf numFmtId="176" fontId="6" fillId="3" borderId="2" xfId="0" applyNumberFormat="1" applyFont="1" applyFill="1" applyBorder="1" applyAlignment="1">
      <alignment horizontal="right" vertical="center"/>
    </xf>
    <xf numFmtId="177" fontId="6" fillId="3" borderId="2" xfId="0" applyNumberFormat="1" applyFont="1" applyFill="1" applyBorder="1" applyAlignment="1">
      <alignment horizontal="right" vertical="center"/>
    </xf>
    <xf numFmtId="176" fontId="6" fillId="3" borderId="1" xfId="0" applyNumberFormat="1" applyFont="1" applyFill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7" fontId="6" fillId="0" borderId="2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3" borderId="6" xfId="0" applyNumberFormat="1" applyFont="1" applyFill="1" applyBorder="1" applyAlignment="1">
      <alignment horizontal="right" vertical="center"/>
    </xf>
    <xf numFmtId="179" fontId="6" fillId="0" borderId="2" xfId="1" applyNumberFormat="1" applyFont="1" applyBorder="1" applyAlignment="1">
      <alignment horizontal="right" vertical="center"/>
    </xf>
    <xf numFmtId="179" fontId="6" fillId="0" borderId="1" xfId="1" applyNumberFormat="1" applyFont="1" applyBorder="1" applyAlignment="1">
      <alignment horizontal="right" vertical="center"/>
    </xf>
    <xf numFmtId="179" fontId="6" fillId="0" borderId="6" xfId="1" applyNumberFormat="1" applyFont="1" applyBorder="1" applyAlignment="1">
      <alignment horizontal="right" vertical="center"/>
    </xf>
    <xf numFmtId="179" fontId="6" fillId="3" borderId="2" xfId="1" applyNumberFormat="1" applyFont="1" applyFill="1" applyBorder="1" applyAlignment="1">
      <alignment horizontal="right" vertical="center"/>
    </xf>
    <xf numFmtId="179" fontId="6" fillId="3" borderId="1" xfId="1" applyNumberFormat="1" applyFont="1" applyFill="1" applyBorder="1" applyAlignment="1">
      <alignment horizontal="right" vertical="center"/>
    </xf>
    <xf numFmtId="179" fontId="6" fillId="3" borderId="6" xfId="1" applyNumberFormat="1" applyFont="1" applyFill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178" fontId="7" fillId="0" borderId="4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41" fontId="7" fillId="0" borderId="4" xfId="1" applyFont="1" applyBorder="1" applyAlignment="1">
      <alignment horizontal="right" vertical="center"/>
    </xf>
    <xf numFmtId="41" fontId="7" fillId="0" borderId="8" xfId="1" applyFont="1" applyBorder="1" applyAlignment="1">
      <alignment horizontal="right" vertical="center"/>
    </xf>
    <xf numFmtId="178" fontId="7" fillId="0" borderId="5" xfId="0" applyNumberFormat="1" applyFont="1" applyBorder="1" applyAlignment="1">
      <alignment horizontal="right" vertical="center"/>
    </xf>
    <xf numFmtId="179" fontId="7" fillId="0" borderId="4" xfId="1" applyNumberFormat="1" applyFont="1" applyBorder="1" applyAlignment="1">
      <alignment horizontal="right" vertical="center"/>
    </xf>
    <xf numFmtId="179" fontId="7" fillId="0" borderId="5" xfId="1" applyNumberFormat="1" applyFont="1" applyBorder="1" applyAlignment="1">
      <alignment horizontal="right" vertical="center"/>
    </xf>
    <xf numFmtId="179" fontId="7" fillId="0" borderId="8" xfId="1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left" vertical="top"/>
    </xf>
    <xf numFmtId="0" fontId="8" fillId="0" borderId="0" xfId="0" applyFont="1"/>
    <xf numFmtId="0" fontId="10" fillId="0" borderId="0" xfId="0" applyFont="1" applyAlignment="1">
      <alignment vertical="top"/>
    </xf>
    <xf numFmtId="0" fontId="11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vertical="top"/>
      <protection locked="0"/>
    </xf>
    <xf numFmtId="0" fontId="6" fillId="2" borderId="14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shrinkToFit="1"/>
    </xf>
    <xf numFmtId="0" fontId="6" fillId="2" borderId="10" xfId="0" applyFont="1" applyFill="1" applyBorder="1" applyAlignment="1">
      <alignment horizontal="center" vertical="center" shrinkToFit="1"/>
    </xf>
    <xf numFmtId="0" fontId="6" fillId="2" borderId="13" xfId="0" applyFont="1" applyFill="1" applyBorder="1" applyAlignment="1">
      <alignment shrinkToFit="1"/>
    </xf>
    <xf numFmtId="0" fontId="6" fillId="2" borderId="13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shrinkToFit="1"/>
    </xf>
    <xf numFmtId="0" fontId="6" fillId="2" borderId="7" xfId="0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shrinkToFit="1"/>
    </xf>
    <xf numFmtId="0" fontId="6" fillId="2" borderId="10" xfId="0" applyFont="1" applyFill="1" applyBorder="1" applyAlignment="1">
      <alignment shrinkToFit="1"/>
    </xf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</cellXfs>
  <cellStyles count="5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3"/>
  <sheetViews>
    <sheetView tabSelected="1" zoomScaleNormal="100" zoomScaleSheetLayoutView="100" workbookViewId="0">
      <selection activeCell="J18" sqref="J18"/>
    </sheetView>
  </sheetViews>
  <sheetFormatPr defaultColWidth="8.9140625" defaultRowHeight="14.5" x14ac:dyDescent="0.4"/>
  <cols>
    <col min="1" max="7" width="7.1640625" style="3" customWidth="1"/>
    <col min="8" max="8" width="6.1640625" style="3" customWidth="1"/>
    <col min="9" max="10" width="7.6640625" style="3" customWidth="1"/>
    <col min="11" max="11" width="6.1640625" style="3" customWidth="1"/>
    <col min="12" max="12" width="7.08203125" style="3" customWidth="1"/>
    <col min="13" max="13" width="6.1640625" style="3" customWidth="1"/>
    <col min="14" max="14" width="7.08203125" style="3" customWidth="1"/>
    <col min="15" max="22" width="6.1640625" style="3" customWidth="1"/>
    <col min="23" max="16384" width="8.9140625" style="3"/>
  </cols>
  <sheetData>
    <row r="1" spans="1:22" ht="15" x14ac:dyDescent="0.4">
      <c r="A1" s="45" t="s">
        <v>18</v>
      </c>
    </row>
    <row r="2" spans="1:22" ht="17" x14ac:dyDescent="0.4">
      <c r="A2" s="46" t="s">
        <v>17</v>
      </c>
    </row>
    <row r="3" spans="1:22" s="43" customFormat="1" ht="16" x14ac:dyDescent="0.45">
      <c r="A3" s="42" t="s">
        <v>15</v>
      </c>
      <c r="B3" s="44"/>
      <c r="C3" s="44"/>
      <c r="D3" s="44"/>
      <c r="E3" s="44"/>
      <c r="F3" s="44"/>
      <c r="G3" s="44"/>
      <c r="H3" s="40"/>
      <c r="I3" s="40"/>
      <c r="J3" s="40"/>
      <c r="K3" s="40"/>
      <c r="L3" s="41"/>
      <c r="M3" s="40"/>
      <c r="N3" s="40"/>
      <c r="O3" s="40"/>
      <c r="P3" s="40"/>
      <c r="Q3" s="40"/>
      <c r="R3" s="40"/>
      <c r="S3" s="40"/>
      <c r="T3" s="40"/>
      <c r="U3" s="40"/>
      <c r="V3" s="40"/>
    </row>
    <row r="4" spans="1:22" x14ac:dyDescent="0.4">
      <c r="V4" s="2" t="s">
        <v>6</v>
      </c>
    </row>
    <row r="5" spans="1:22" ht="15.5" customHeight="1" x14ac:dyDescent="0.4">
      <c r="A5" s="10"/>
      <c r="B5" s="47" t="s">
        <v>11</v>
      </c>
      <c r="C5" s="50"/>
      <c r="D5" s="50"/>
      <c r="E5" s="50"/>
      <c r="F5" s="50"/>
      <c r="G5" s="50"/>
      <c r="H5" s="50"/>
      <c r="I5" s="47" t="s">
        <v>16</v>
      </c>
      <c r="J5" s="48"/>
      <c r="K5" s="48"/>
      <c r="L5" s="48"/>
      <c r="M5" s="48"/>
      <c r="N5" s="48"/>
      <c r="O5" s="49"/>
      <c r="P5" s="47" t="s">
        <v>12</v>
      </c>
      <c r="Q5" s="50"/>
      <c r="R5" s="50"/>
      <c r="S5" s="50"/>
      <c r="T5" s="50"/>
      <c r="U5" s="50"/>
      <c r="V5" s="50"/>
    </row>
    <row r="6" spans="1:22" x14ac:dyDescent="0.4">
      <c r="A6" s="11" t="s">
        <v>0</v>
      </c>
      <c r="B6" s="64" t="s">
        <v>3</v>
      </c>
      <c r="C6" s="64" t="s">
        <v>4</v>
      </c>
      <c r="D6" s="58" t="s">
        <v>7</v>
      </c>
      <c r="E6" s="51" t="s">
        <v>9</v>
      </c>
      <c r="F6" s="52"/>
      <c r="G6" s="52"/>
      <c r="H6" s="52"/>
      <c r="I6" s="64" t="s">
        <v>3</v>
      </c>
      <c r="J6" s="64" t="s">
        <v>4</v>
      </c>
      <c r="K6" s="60" t="s">
        <v>7</v>
      </c>
      <c r="L6" s="53" t="s">
        <v>9</v>
      </c>
      <c r="M6" s="52"/>
      <c r="N6" s="52"/>
      <c r="O6" s="54"/>
      <c r="P6" s="61" t="s">
        <v>3</v>
      </c>
      <c r="Q6" s="62" t="s">
        <v>4</v>
      </c>
      <c r="R6" s="58" t="s">
        <v>7</v>
      </c>
      <c r="S6" s="55" t="s">
        <v>10</v>
      </c>
      <c r="T6" s="56"/>
      <c r="U6" s="56"/>
      <c r="V6" s="57"/>
    </row>
    <row r="7" spans="1:22" x14ac:dyDescent="0.4">
      <c r="A7" s="12"/>
      <c r="B7" s="59"/>
      <c r="C7" s="59"/>
      <c r="D7" s="59"/>
      <c r="E7" s="13" t="s">
        <v>1</v>
      </c>
      <c r="F7" s="13" t="s">
        <v>5</v>
      </c>
      <c r="G7" s="13" t="s">
        <v>2</v>
      </c>
      <c r="H7" s="14" t="s">
        <v>8</v>
      </c>
      <c r="I7" s="59"/>
      <c r="J7" s="59"/>
      <c r="K7" s="59"/>
      <c r="L7" s="12" t="s">
        <v>1</v>
      </c>
      <c r="M7" s="13" t="s">
        <v>5</v>
      </c>
      <c r="N7" s="13" t="s">
        <v>2</v>
      </c>
      <c r="O7" s="13" t="s">
        <v>8</v>
      </c>
      <c r="P7" s="59"/>
      <c r="Q7" s="63"/>
      <c r="R7" s="59"/>
      <c r="S7" s="13" t="s">
        <v>1</v>
      </c>
      <c r="T7" s="13" t="s">
        <v>5</v>
      </c>
      <c r="U7" s="13" t="s">
        <v>2</v>
      </c>
      <c r="V7" s="14" t="s">
        <v>8</v>
      </c>
    </row>
    <row r="8" spans="1:22" x14ac:dyDescent="0.4">
      <c r="A8" s="4">
        <v>1990</v>
      </c>
      <c r="B8" s="15">
        <v>9110</v>
      </c>
      <c r="C8" s="15">
        <v>6000</v>
      </c>
      <c r="D8" s="16">
        <f t="shared" ref="D8:D32" si="0">C8/B8*100</f>
        <v>65.861690450054894</v>
      </c>
      <c r="E8" s="15">
        <v>765</v>
      </c>
      <c r="F8" s="15">
        <v>2617</v>
      </c>
      <c r="G8" s="15">
        <v>2618</v>
      </c>
      <c r="H8" s="9">
        <v>0</v>
      </c>
      <c r="I8" s="15">
        <v>7287</v>
      </c>
      <c r="J8" s="15">
        <v>5190</v>
      </c>
      <c r="K8" s="16">
        <f t="shared" ref="K8:K31" si="1">J8/I8*100</f>
        <v>71.222725401399757</v>
      </c>
      <c r="L8" s="17">
        <v>765</v>
      </c>
      <c r="M8" s="15">
        <v>2212</v>
      </c>
      <c r="N8" s="15">
        <v>2213</v>
      </c>
      <c r="O8" s="8">
        <v>0</v>
      </c>
      <c r="P8" s="15">
        <v>1823</v>
      </c>
      <c r="Q8" s="17">
        <v>810</v>
      </c>
      <c r="R8" s="16">
        <f t="shared" ref="R8:R31" si="2">Q8/P8*100</f>
        <v>44.432254525507403</v>
      </c>
      <c r="S8" s="8">
        <v>0</v>
      </c>
      <c r="T8" s="15">
        <v>405</v>
      </c>
      <c r="U8" s="15">
        <v>405</v>
      </c>
      <c r="V8" s="9">
        <v>0</v>
      </c>
    </row>
    <row r="9" spans="1:22" x14ac:dyDescent="0.4">
      <c r="A9" s="5">
        <v>1991</v>
      </c>
      <c r="B9" s="18">
        <v>12014</v>
      </c>
      <c r="C9" s="18">
        <v>6000</v>
      </c>
      <c r="D9" s="19">
        <f t="shared" si="0"/>
        <v>49.941734642916593</v>
      </c>
      <c r="E9" s="18">
        <v>895</v>
      </c>
      <c r="F9" s="18">
        <v>2552</v>
      </c>
      <c r="G9" s="18">
        <v>2553</v>
      </c>
      <c r="H9" s="7">
        <v>0</v>
      </c>
      <c r="I9" s="18">
        <v>8715</v>
      </c>
      <c r="J9" s="18">
        <v>5190</v>
      </c>
      <c r="K9" s="19">
        <f t="shared" si="1"/>
        <v>59.552495697074015</v>
      </c>
      <c r="L9" s="21">
        <v>895</v>
      </c>
      <c r="M9" s="18">
        <v>2147</v>
      </c>
      <c r="N9" s="18">
        <v>2148</v>
      </c>
      <c r="O9" s="6">
        <v>0</v>
      </c>
      <c r="P9" s="18">
        <v>3299</v>
      </c>
      <c r="Q9" s="21">
        <v>810</v>
      </c>
      <c r="R9" s="19">
        <f t="shared" si="2"/>
        <v>24.552894816611097</v>
      </c>
      <c r="S9" s="6">
        <v>0</v>
      </c>
      <c r="T9" s="18">
        <v>405</v>
      </c>
      <c r="U9" s="18">
        <v>405</v>
      </c>
      <c r="V9" s="7">
        <v>0</v>
      </c>
    </row>
    <row r="10" spans="1:22" x14ac:dyDescent="0.4">
      <c r="A10" s="5">
        <v>1992</v>
      </c>
      <c r="B10" s="18">
        <v>13936</v>
      </c>
      <c r="C10" s="18">
        <v>6000</v>
      </c>
      <c r="D10" s="19">
        <f t="shared" si="0"/>
        <v>43.053960964408731</v>
      </c>
      <c r="E10" s="18">
        <v>865</v>
      </c>
      <c r="F10" s="18">
        <v>2567</v>
      </c>
      <c r="G10" s="18">
        <v>2568</v>
      </c>
      <c r="H10" s="7">
        <v>0</v>
      </c>
      <c r="I10" s="18">
        <v>9845</v>
      </c>
      <c r="J10" s="18">
        <v>5190</v>
      </c>
      <c r="K10" s="19">
        <f t="shared" si="1"/>
        <v>52.717115286947688</v>
      </c>
      <c r="L10" s="21">
        <v>865</v>
      </c>
      <c r="M10" s="18">
        <v>2162</v>
      </c>
      <c r="N10" s="18">
        <v>2163</v>
      </c>
      <c r="O10" s="6">
        <v>0</v>
      </c>
      <c r="P10" s="18">
        <v>4091</v>
      </c>
      <c r="Q10" s="21">
        <v>810</v>
      </c>
      <c r="R10" s="19">
        <f t="shared" si="2"/>
        <v>19.799560009777561</v>
      </c>
      <c r="S10" s="6">
        <v>0</v>
      </c>
      <c r="T10" s="18">
        <v>405</v>
      </c>
      <c r="U10" s="18">
        <v>405</v>
      </c>
      <c r="V10" s="7">
        <v>0</v>
      </c>
    </row>
    <row r="11" spans="1:22" x14ac:dyDescent="0.4">
      <c r="A11" s="5">
        <v>1993</v>
      </c>
      <c r="B11" s="18">
        <v>15909</v>
      </c>
      <c r="C11" s="18">
        <v>7000</v>
      </c>
      <c r="D11" s="19">
        <f t="shared" si="0"/>
        <v>44.00025143000817</v>
      </c>
      <c r="E11" s="18">
        <v>1033</v>
      </c>
      <c r="F11" s="18">
        <v>2883</v>
      </c>
      <c r="G11" s="18">
        <v>2884</v>
      </c>
      <c r="H11" s="22">
        <v>200</v>
      </c>
      <c r="I11" s="18">
        <v>10854</v>
      </c>
      <c r="J11" s="18">
        <v>6000</v>
      </c>
      <c r="K11" s="19">
        <f t="shared" si="1"/>
        <v>55.279159756771698</v>
      </c>
      <c r="L11" s="21">
        <v>1033</v>
      </c>
      <c r="M11" s="18">
        <v>2383</v>
      </c>
      <c r="N11" s="18">
        <v>2384</v>
      </c>
      <c r="O11" s="18">
        <v>200</v>
      </c>
      <c r="P11" s="18">
        <v>5055</v>
      </c>
      <c r="Q11" s="21">
        <v>1000</v>
      </c>
      <c r="R11" s="19">
        <f t="shared" si="2"/>
        <v>19.782393669634025</v>
      </c>
      <c r="S11" s="6">
        <v>0</v>
      </c>
      <c r="T11" s="18">
        <v>500</v>
      </c>
      <c r="U11" s="18">
        <v>500</v>
      </c>
      <c r="V11" s="7">
        <v>0</v>
      </c>
    </row>
    <row r="12" spans="1:22" x14ac:dyDescent="0.4">
      <c r="A12" s="5">
        <v>1994</v>
      </c>
      <c r="B12" s="18">
        <v>16594</v>
      </c>
      <c r="C12" s="18">
        <v>7000</v>
      </c>
      <c r="D12" s="19">
        <f t="shared" si="0"/>
        <v>42.183921899481739</v>
      </c>
      <c r="E12" s="18">
        <v>1613</v>
      </c>
      <c r="F12" s="18">
        <v>2303</v>
      </c>
      <c r="G12" s="18">
        <v>2884</v>
      </c>
      <c r="H12" s="22">
        <v>200</v>
      </c>
      <c r="I12" s="18">
        <v>11966</v>
      </c>
      <c r="J12" s="18">
        <v>6000</v>
      </c>
      <c r="K12" s="19">
        <f t="shared" si="1"/>
        <v>50.142069196055495</v>
      </c>
      <c r="L12" s="21">
        <v>1613</v>
      </c>
      <c r="M12" s="18">
        <v>1859</v>
      </c>
      <c r="N12" s="18">
        <v>2328</v>
      </c>
      <c r="O12" s="18">
        <v>200</v>
      </c>
      <c r="P12" s="18">
        <v>4628</v>
      </c>
      <c r="Q12" s="21">
        <v>1000</v>
      </c>
      <c r="R12" s="19">
        <f t="shared" si="2"/>
        <v>21.607605877268799</v>
      </c>
      <c r="S12" s="6">
        <v>0</v>
      </c>
      <c r="T12" s="18">
        <v>444</v>
      </c>
      <c r="U12" s="18">
        <v>556</v>
      </c>
      <c r="V12" s="7">
        <v>0</v>
      </c>
    </row>
    <row r="13" spans="1:22" x14ac:dyDescent="0.4">
      <c r="A13" s="5">
        <v>1995</v>
      </c>
      <c r="B13" s="18">
        <v>18805</v>
      </c>
      <c r="C13" s="18">
        <v>7500</v>
      </c>
      <c r="D13" s="19">
        <f t="shared" si="0"/>
        <v>39.883009837809091</v>
      </c>
      <c r="E13" s="18">
        <v>2393</v>
      </c>
      <c r="F13" s="18">
        <v>1723</v>
      </c>
      <c r="G13" s="18">
        <v>3084</v>
      </c>
      <c r="H13" s="22">
        <v>300</v>
      </c>
      <c r="I13" s="18">
        <v>14098</v>
      </c>
      <c r="J13" s="18">
        <v>6500</v>
      </c>
      <c r="K13" s="19">
        <f t="shared" si="1"/>
        <v>46.105830614271525</v>
      </c>
      <c r="L13" s="21">
        <v>2393</v>
      </c>
      <c r="M13" s="18">
        <v>1365</v>
      </c>
      <c r="N13" s="18">
        <v>2442</v>
      </c>
      <c r="O13" s="18">
        <v>300</v>
      </c>
      <c r="P13" s="18">
        <v>4707</v>
      </c>
      <c r="Q13" s="21">
        <v>1000</v>
      </c>
      <c r="R13" s="19">
        <f t="shared" si="2"/>
        <v>21.244954323348207</v>
      </c>
      <c r="S13" s="6">
        <v>0</v>
      </c>
      <c r="T13" s="18">
        <v>358</v>
      </c>
      <c r="U13" s="18">
        <v>642</v>
      </c>
      <c r="V13" s="7">
        <v>0</v>
      </c>
    </row>
    <row r="14" spans="1:22" x14ac:dyDescent="0.4">
      <c r="A14" s="5">
        <v>1996</v>
      </c>
      <c r="B14" s="18">
        <v>20817</v>
      </c>
      <c r="C14" s="18">
        <v>8500</v>
      </c>
      <c r="D14" s="19">
        <f t="shared" si="0"/>
        <v>40.832012297641349</v>
      </c>
      <c r="E14" s="18">
        <v>3473</v>
      </c>
      <c r="F14" s="18">
        <v>1143</v>
      </c>
      <c r="G14" s="18">
        <v>3384</v>
      </c>
      <c r="H14" s="22">
        <v>500</v>
      </c>
      <c r="I14" s="18">
        <v>15250</v>
      </c>
      <c r="J14" s="18">
        <v>7500</v>
      </c>
      <c r="K14" s="19">
        <f t="shared" si="1"/>
        <v>49.180327868852459</v>
      </c>
      <c r="L14" s="21">
        <v>3473</v>
      </c>
      <c r="M14" s="18">
        <v>890</v>
      </c>
      <c r="N14" s="18">
        <v>2637</v>
      </c>
      <c r="O14" s="18">
        <v>500</v>
      </c>
      <c r="P14" s="18">
        <v>5567</v>
      </c>
      <c r="Q14" s="21">
        <v>1000</v>
      </c>
      <c r="R14" s="19">
        <f t="shared" si="2"/>
        <v>17.962996227770791</v>
      </c>
      <c r="S14" s="6">
        <v>0</v>
      </c>
      <c r="T14" s="18">
        <v>253</v>
      </c>
      <c r="U14" s="18">
        <v>747</v>
      </c>
      <c r="V14" s="7">
        <v>0</v>
      </c>
    </row>
    <row r="15" spans="1:22" x14ac:dyDescent="0.4">
      <c r="A15" s="5">
        <v>1997</v>
      </c>
      <c r="B15" s="18">
        <v>25109</v>
      </c>
      <c r="C15" s="18">
        <v>9500</v>
      </c>
      <c r="D15" s="19">
        <f t="shared" si="0"/>
        <v>37.835039228961726</v>
      </c>
      <c r="E15" s="18">
        <v>4553</v>
      </c>
      <c r="F15" s="18">
        <v>563</v>
      </c>
      <c r="G15" s="18">
        <v>3684</v>
      </c>
      <c r="H15" s="22">
        <v>700</v>
      </c>
      <c r="I15" s="18">
        <v>19274</v>
      </c>
      <c r="J15" s="18">
        <v>8350</v>
      </c>
      <c r="K15" s="19">
        <f t="shared" si="1"/>
        <v>43.32261077098682</v>
      </c>
      <c r="L15" s="21">
        <v>4553</v>
      </c>
      <c r="M15" s="18">
        <v>431</v>
      </c>
      <c r="N15" s="18">
        <v>2666</v>
      </c>
      <c r="O15" s="18">
        <v>700</v>
      </c>
      <c r="P15" s="18">
        <v>5835</v>
      </c>
      <c r="Q15" s="21">
        <v>1150</v>
      </c>
      <c r="R15" s="19">
        <f t="shared" si="2"/>
        <v>19.708654670094258</v>
      </c>
      <c r="S15" s="6">
        <v>0</v>
      </c>
      <c r="T15" s="18">
        <v>132</v>
      </c>
      <c r="U15" s="18">
        <v>1018</v>
      </c>
      <c r="V15" s="7">
        <v>0</v>
      </c>
    </row>
    <row r="16" spans="1:22" x14ac:dyDescent="0.4">
      <c r="A16" s="5">
        <v>1998</v>
      </c>
      <c r="B16" s="18">
        <v>25776</v>
      </c>
      <c r="C16" s="18">
        <v>10800</v>
      </c>
      <c r="D16" s="19">
        <f t="shared" si="0"/>
        <v>41.899441340782126</v>
      </c>
      <c r="E16" s="18">
        <v>5666</v>
      </c>
      <c r="F16" s="6">
        <v>0</v>
      </c>
      <c r="G16" s="18">
        <v>4134</v>
      </c>
      <c r="H16" s="22">
        <v>1000</v>
      </c>
      <c r="I16" s="18">
        <v>20813</v>
      </c>
      <c r="J16" s="18">
        <v>9650</v>
      </c>
      <c r="K16" s="19">
        <f t="shared" si="1"/>
        <v>46.365252486426748</v>
      </c>
      <c r="L16" s="21">
        <v>5666</v>
      </c>
      <c r="M16" s="6">
        <v>0</v>
      </c>
      <c r="N16" s="18">
        <v>2984</v>
      </c>
      <c r="O16" s="18">
        <v>1000</v>
      </c>
      <c r="P16" s="18">
        <v>4963</v>
      </c>
      <c r="Q16" s="21">
        <v>1150</v>
      </c>
      <c r="R16" s="19">
        <f t="shared" si="2"/>
        <v>23.171468869635302</v>
      </c>
      <c r="S16" s="6">
        <v>0</v>
      </c>
      <c r="T16" s="6">
        <v>0</v>
      </c>
      <c r="U16" s="18">
        <v>1150</v>
      </c>
      <c r="V16" s="7">
        <v>0</v>
      </c>
    </row>
    <row r="17" spans="1:22" x14ac:dyDescent="0.4">
      <c r="A17" s="5">
        <v>1999</v>
      </c>
      <c r="B17" s="18">
        <v>27970</v>
      </c>
      <c r="C17" s="18">
        <v>12050</v>
      </c>
      <c r="D17" s="19">
        <f t="shared" si="0"/>
        <v>43.0818734358241</v>
      </c>
      <c r="E17" s="18">
        <v>5814</v>
      </c>
      <c r="F17" s="6">
        <v>0</v>
      </c>
      <c r="G17" s="18">
        <v>4796</v>
      </c>
      <c r="H17" s="22">
        <v>1440</v>
      </c>
      <c r="I17" s="18">
        <v>22857</v>
      </c>
      <c r="J17" s="18">
        <v>10900</v>
      </c>
      <c r="K17" s="19">
        <f t="shared" si="1"/>
        <v>47.687798048737804</v>
      </c>
      <c r="L17" s="21">
        <v>5814</v>
      </c>
      <c r="M17" s="6">
        <v>0</v>
      </c>
      <c r="N17" s="18">
        <v>3646</v>
      </c>
      <c r="O17" s="18">
        <v>1440</v>
      </c>
      <c r="P17" s="18">
        <v>5113</v>
      </c>
      <c r="Q17" s="21">
        <v>1150</v>
      </c>
      <c r="R17" s="19">
        <f t="shared" si="2"/>
        <v>22.491687854488561</v>
      </c>
      <c r="S17" s="6">
        <v>0</v>
      </c>
      <c r="T17" s="6">
        <v>0</v>
      </c>
      <c r="U17" s="18">
        <v>1150</v>
      </c>
      <c r="V17" s="7">
        <v>0</v>
      </c>
    </row>
    <row r="18" spans="1:22" x14ac:dyDescent="0.4">
      <c r="A18" s="4">
        <v>2000</v>
      </c>
      <c r="B18" s="15">
        <v>29749</v>
      </c>
      <c r="C18" s="15">
        <v>12050</v>
      </c>
      <c r="D18" s="16">
        <f t="shared" si="0"/>
        <v>40.505563212208813</v>
      </c>
      <c r="E18" s="15">
        <v>5814</v>
      </c>
      <c r="F18" s="8">
        <v>0</v>
      </c>
      <c r="G18" s="15">
        <v>4796</v>
      </c>
      <c r="H18" s="23">
        <v>1440</v>
      </c>
      <c r="I18" s="15">
        <v>24931</v>
      </c>
      <c r="J18" s="15">
        <v>10900</v>
      </c>
      <c r="K18" s="16">
        <f t="shared" si="1"/>
        <v>43.720669046568531</v>
      </c>
      <c r="L18" s="17">
        <v>5814</v>
      </c>
      <c r="M18" s="8">
        <v>0</v>
      </c>
      <c r="N18" s="15">
        <v>3646</v>
      </c>
      <c r="O18" s="15">
        <v>1440</v>
      </c>
      <c r="P18" s="15">
        <v>4818</v>
      </c>
      <c r="Q18" s="17">
        <v>1150</v>
      </c>
      <c r="R18" s="16">
        <f t="shared" si="2"/>
        <v>23.868825238688252</v>
      </c>
      <c r="S18" s="8">
        <v>0</v>
      </c>
      <c r="T18" s="8">
        <v>0</v>
      </c>
      <c r="U18" s="15">
        <v>1150</v>
      </c>
      <c r="V18" s="9">
        <v>0</v>
      </c>
    </row>
    <row r="19" spans="1:22" x14ac:dyDescent="0.4">
      <c r="A19" s="5">
        <v>2001</v>
      </c>
      <c r="B19" s="18">
        <v>32745</v>
      </c>
      <c r="C19" s="18">
        <v>12050</v>
      </c>
      <c r="D19" s="19">
        <f t="shared" si="0"/>
        <v>36.799511375782565</v>
      </c>
      <c r="E19" s="18">
        <v>5814</v>
      </c>
      <c r="F19" s="6">
        <v>0</v>
      </c>
      <c r="G19" s="18">
        <v>2844</v>
      </c>
      <c r="H19" s="22">
        <v>3392</v>
      </c>
      <c r="I19" s="18">
        <v>26858</v>
      </c>
      <c r="J19" s="18">
        <v>10900</v>
      </c>
      <c r="K19" s="19">
        <f t="shared" si="1"/>
        <v>40.583811154963136</v>
      </c>
      <c r="L19" s="21">
        <v>5814</v>
      </c>
      <c r="M19" s="6">
        <v>0</v>
      </c>
      <c r="N19" s="18">
        <v>1694</v>
      </c>
      <c r="O19" s="18">
        <v>3392</v>
      </c>
      <c r="P19" s="18">
        <v>5887</v>
      </c>
      <c r="Q19" s="21">
        <v>1150</v>
      </c>
      <c r="R19" s="19">
        <f t="shared" si="2"/>
        <v>19.534567691523698</v>
      </c>
      <c r="S19" s="6">
        <v>0</v>
      </c>
      <c r="T19" s="6">
        <v>0</v>
      </c>
      <c r="U19" s="18">
        <v>1150</v>
      </c>
      <c r="V19" s="7">
        <v>0</v>
      </c>
    </row>
    <row r="20" spans="1:22" x14ac:dyDescent="0.4">
      <c r="A20" s="5">
        <v>2002</v>
      </c>
      <c r="B20" s="18">
        <v>34394</v>
      </c>
      <c r="C20" s="18">
        <v>14050</v>
      </c>
      <c r="D20" s="19">
        <f t="shared" si="0"/>
        <v>40.850148281677036</v>
      </c>
      <c r="E20" s="18">
        <v>5814</v>
      </c>
      <c r="F20" s="6">
        <v>0</v>
      </c>
      <c r="G20" s="18">
        <v>3844</v>
      </c>
      <c r="H20" s="22">
        <v>4392</v>
      </c>
      <c r="I20" s="18">
        <v>28921</v>
      </c>
      <c r="J20" s="18">
        <v>12900</v>
      </c>
      <c r="K20" s="19">
        <f t="shared" si="1"/>
        <v>44.604266795753951</v>
      </c>
      <c r="L20" s="21">
        <v>5814</v>
      </c>
      <c r="M20" s="6">
        <v>0</v>
      </c>
      <c r="N20" s="18">
        <v>2694</v>
      </c>
      <c r="O20" s="18">
        <v>4392</v>
      </c>
      <c r="P20" s="18">
        <v>5473</v>
      </c>
      <c r="Q20" s="21">
        <v>1150</v>
      </c>
      <c r="R20" s="19">
        <f t="shared" si="2"/>
        <v>21.012241914854741</v>
      </c>
      <c r="S20" s="6">
        <v>0</v>
      </c>
      <c r="T20" s="6">
        <v>0</v>
      </c>
      <c r="U20" s="18">
        <v>1150</v>
      </c>
      <c r="V20" s="7">
        <v>0</v>
      </c>
    </row>
    <row r="21" spans="1:22" x14ac:dyDescent="0.4">
      <c r="A21" s="5">
        <v>2003</v>
      </c>
      <c r="B21" s="18">
        <v>35773</v>
      </c>
      <c r="C21" s="18">
        <v>14050</v>
      </c>
      <c r="D21" s="19">
        <f t="shared" si="0"/>
        <v>39.275431191121797</v>
      </c>
      <c r="E21" s="18">
        <v>5814</v>
      </c>
      <c r="F21" s="6">
        <v>0</v>
      </c>
      <c r="G21" s="18">
        <v>3844</v>
      </c>
      <c r="H21" s="22">
        <v>4392</v>
      </c>
      <c r="I21" s="18">
        <v>30233</v>
      </c>
      <c r="J21" s="18">
        <v>12900</v>
      </c>
      <c r="K21" s="19">
        <f t="shared" si="1"/>
        <v>42.668607151126253</v>
      </c>
      <c r="L21" s="21">
        <v>5814</v>
      </c>
      <c r="M21" s="6">
        <v>0</v>
      </c>
      <c r="N21" s="18">
        <v>2694</v>
      </c>
      <c r="O21" s="18">
        <v>4392</v>
      </c>
      <c r="P21" s="18">
        <v>5540</v>
      </c>
      <c r="Q21" s="21">
        <v>1150</v>
      </c>
      <c r="R21" s="19">
        <f t="shared" si="2"/>
        <v>20.758122743682311</v>
      </c>
      <c r="S21" s="6">
        <v>0</v>
      </c>
      <c r="T21" s="6">
        <v>0</v>
      </c>
      <c r="U21" s="18">
        <v>1150</v>
      </c>
      <c r="V21" s="7">
        <v>0</v>
      </c>
    </row>
    <row r="22" spans="1:22" x14ac:dyDescent="0.4">
      <c r="A22" s="5">
        <v>2004</v>
      </c>
      <c r="B22" s="18">
        <v>36928</v>
      </c>
      <c r="C22" s="18">
        <v>14050</v>
      </c>
      <c r="D22" s="19">
        <f t="shared" si="0"/>
        <v>38.047010398613516</v>
      </c>
      <c r="E22" s="18">
        <v>5814</v>
      </c>
      <c r="F22" s="6">
        <v>0</v>
      </c>
      <c r="G22" s="18">
        <v>3844</v>
      </c>
      <c r="H22" s="22">
        <v>4392</v>
      </c>
      <c r="I22" s="18">
        <v>31624</v>
      </c>
      <c r="J22" s="18">
        <v>12900</v>
      </c>
      <c r="K22" s="19">
        <f t="shared" si="1"/>
        <v>40.791803693397419</v>
      </c>
      <c r="L22" s="21">
        <v>5814</v>
      </c>
      <c r="M22" s="6">
        <v>0</v>
      </c>
      <c r="N22" s="18">
        <v>2694</v>
      </c>
      <c r="O22" s="18">
        <v>4392</v>
      </c>
      <c r="P22" s="18">
        <v>5304</v>
      </c>
      <c r="Q22" s="21">
        <v>1150</v>
      </c>
      <c r="R22" s="19">
        <f t="shared" si="2"/>
        <v>21.681749622926095</v>
      </c>
      <c r="S22" s="6">
        <v>0</v>
      </c>
      <c r="T22" s="6">
        <v>0</v>
      </c>
      <c r="U22" s="18">
        <v>1150</v>
      </c>
      <c r="V22" s="7">
        <v>0</v>
      </c>
    </row>
    <row r="23" spans="1:22" x14ac:dyDescent="0.4">
      <c r="A23" s="5">
        <v>2005</v>
      </c>
      <c r="B23" s="18">
        <v>38920</v>
      </c>
      <c r="C23" s="18">
        <v>14050</v>
      </c>
      <c r="D23" s="19">
        <f t="shared" si="0"/>
        <v>36.099691675231242</v>
      </c>
      <c r="E23" s="18">
        <v>5636</v>
      </c>
      <c r="F23" s="6">
        <v>0</v>
      </c>
      <c r="G23" s="18">
        <v>3933</v>
      </c>
      <c r="H23" s="22">
        <v>4481</v>
      </c>
      <c r="I23" s="18">
        <v>33854</v>
      </c>
      <c r="J23" s="18">
        <v>13400</v>
      </c>
      <c r="K23" s="19">
        <f t="shared" si="1"/>
        <v>39.581733325456369</v>
      </c>
      <c r="L23" s="21">
        <v>5636</v>
      </c>
      <c r="M23" s="6">
        <v>0</v>
      </c>
      <c r="N23" s="18">
        <v>3283</v>
      </c>
      <c r="O23" s="18">
        <v>4481</v>
      </c>
      <c r="P23" s="18">
        <v>5066</v>
      </c>
      <c r="Q23" s="21">
        <v>650</v>
      </c>
      <c r="R23" s="19">
        <f t="shared" si="2"/>
        <v>12.830635609948676</v>
      </c>
      <c r="S23" s="6">
        <v>0</v>
      </c>
      <c r="T23" s="6">
        <v>0</v>
      </c>
      <c r="U23" s="18">
        <v>650</v>
      </c>
      <c r="V23" s="7">
        <v>0</v>
      </c>
    </row>
    <row r="24" spans="1:22" x14ac:dyDescent="0.4">
      <c r="A24" s="5">
        <v>2006</v>
      </c>
      <c r="B24" s="18">
        <v>41199</v>
      </c>
      <c r="C24" s="18">
        <v>15050</v>
      </c>
      <c r="D24" s="19">
        <f t="shared" si="0"/>
        <v>36.53001286438991</v>
      </c>
      <c r="E24" s="18">
        <v>5636</v>
      </c>
      <c r="F24" s="6">
        <v>0</v>
      </c>
      <c r="G24" s="18">
        <v>4433</v>
      </c>
      <c r="H24" s="22">
        <v>4981</v>
      </c>
      <c r="I24" s="18">
        <v>36088</v>
      </c>
      <c r="J24" s="18">
        <v>14250</v>
      </c>
      <c r="K24" s="19">
        <f t="shared" si="1"/>
        <v>39.486810019951228</v>
      </c>
      <c r="L24" s="21">
        <v>5636</v>
      </c>
      <c r="M24" s="6">
        <v>0</v>
      </c>
      <c r="N24" s="18">
        <v>3633</v>
      </c>
      <c r="O24" s="18">
        <v>4981</v>
      </c>
      <c r="P24" s="18">
        <v>5111</v>
      </c>
      <c r="Q24" s="21">
        <v>800</v>
      </c>
      <c r="R24" s="19">
        <f t="shared" si="2"/>
        <v>15.652514185090979</v>
      </c>
      <c r="S24" s="6">
        <v>0</v>
      </c>
      <c r="T24" s="6">
        <v>0</v>
      </c>
      <c r="U24" s="18">
        <v>800</v>
      </c>
      <c r="V24" s="7">
        <v>0</v>
      </c>
    </row>
    <row r="25" spans="1:22" x14ac:dyDescent="0.4">
      <c r="A25" s="5">
        <v>2007</v>
      </c>
      <c r="B25" s="18">
        <v>41299</v>
      </c>
      <c r="C25" s="18">
        <v>15050</v>
      </c>
      <c r="D25" s="19">
        <f t="shared" si="0"/>
        <v>36.441560328337246</v>
      </c>
      <c r="E25" s="18">
        <v>5636</v>
      </c>
      <c r="F25" s="6">
        <v>0</v>
      </c>
      <c r="G25" s="18">
        <v>4433</v>
      </c>
      <c r="H25" s="22">
        <v>4981</v>
      </c>
      <c r="I25" s="18">
        <v>36364</v>
      </c>
      <c r="J25" s="18">
        <v>14250</v>
      </c>
      <c r="K25" s="19">
        <f t="shared" si="1"/>
        <v>39.187108128918716</v>
      </c>
      <c r="L25" s="21">
        <v>5636</v>
      </c>
      <c r="M25" s="6">
        <v>0</v>
      </c>
      <c r="N25" s="18">
        <v>3633</v>
      </c>
      <c r="O25" s="18">
        <v>4981</v>
      </c>
      <c r="P25" s="18">
        <v>4935</v>
      </c>
      <c r="Q25" s="21">
        <v>800</v>
      </c>
      <c r="R25" s="19">
        <f t="shared" si="2"/>
        <v>16.210739614994935</v>
      </c>
      <c r="S25" s="6">
        <v>0</v>
      </c>
      <c r="T25" s="6">
        <v>0</v>
      </c>
      <c r="U25" s="18">
        <v>800</v>
      </c>
      <c r="V25" s="7">
        <v>0</v>
      </c>
    </row>
    <row r="26" spans="1:22" x14ac:dyDescent="0.4">
      <c r="A26" s="5">
        <v>2008</v>
      </c>
      <c r="B26" s="18">
        <v>41685</v>
      </c>
      <c r="C26" s="18">
        <v>15050</v>
      </c>
      <c r="D26" s="19">
        <f t="shared" si="0"/>
        <v>36.104114189756508</v>
      </c>
      <c r="E26" s="18">
        <v>5636</v>
      </c>
      <c r="F26" s="6">
        <v>0</v>
      </c>
      <c r="G26" s="18">
        <v>4433</v>
      </c>
      <c r="H26" s="22">
        <v>4981</v>
      </c>
      <c r="I26" s="18">
        <v>36668</v>
      </c>
      <c r="J26" s="18">
        <v>14250</v>
      </c>
      <c r="K26" s="19">
        <f t="shared" si="1"/>
        <v>38.862223191883935</v>
      </c>
      <c r="L26" s="21">
        <v>5636</v>
      </c>
      <c r="M26" s="6">
        <v>0</v>
      </c>
      <c r="N26" s="18">
        <v>3633</v>
      </c>
      <c r="O26" s="18">
        <v>4981</v>
      </c>
      <c r="P26" s="18">
        <v>5017</v>
      </c>
      <c r="Q26" s="21">
        <v>800</v>
      </c>
      <c r="R26" s="19">
        <f t="shared" si="2"/>
        <v>15.945784333266893</v>
      </c>
      <c r="S26" s="6">
        <v>0</v>
      </c>
      <c r="T26" s="6">
        <v>0</v>
      </c>
      <c r="U26" s="18">
        <v>800</v>
      </c>
      <c r="V26" s="7">
        <v>0</v>
      </c>
    </row>
    <row r="27" spans="1:22" x14ac:dyDescent="0.4">
      <c r="A27" s="5">
        <v>2009</v>
      </c>
      <c r="B27" s="18">
        <v>44223</v>
      </c>
      <c r="C27" s="18">
        <v>19050</v>
      </c>
      <c r="D27" s="19">
        <f t="shared" si="0"/>
        <v>43.077131809239539</v>
      </c>
      <c r="E27" s="18">
        <v>5636</v>
      </c>
      <c r="F27" s="6">
        <v>0</v>
      </c>
      <c r="G27" s="18">
        <v>8433</v>
      </c>
      <c r="H27" s="22">
        <v>4981</v>
      </c>
      <c r="I27" s="18">
        <v>39210</v>
      </c>
      <c r="J27" s="18">
        <v>17850</v>
      </c>
      <c r="K27" s="19">
        <f t="shared" si="1"/>
        <v>45.524100994644222</v>
      </c>
      <c r="L27" s="21">
        <v>5636</v>
      </c>
      <c r="M27" s="6">
        <v>0</v>
      </c>
      <c r="N27" s="18">
        <f>8433-1200</f>
        <v>7233</v>
      </c>
      <c r="O27" s="18">
        <v>4981</v>
      </c>
      <c r="P27" s="18">
        <v>5013</v>
      </c>
      <c r="Q27" s="21">
        <v>1200</v>
      </c>
      <c r="R27" s="19">
        <f t="shared" si="2"/>
        <v>23.937761819269898</v>
      </c>
      <c r="S27" s="6">
        <v>0</v>
      </c>
      <c r="T27" s="6">
        <v>0</v>
      </c>
      <c r="U27" s="18">
        <v>1200</v>
      </c>
      <c r="V27" s="7">
        <v>0</v>
      </c>
    </row>
    <row r="28" spans="1:22" x14ac:dyDescent="0.4">
      <c r="A28" s="4">
        <v>2010</v>
      </c>
      <c r="B28" s="15">
        <v>46837</v>
      </c>
      <c r="C28" s="15">
        <v>19050</v>
      </c>
      <c r="D28" s="16">
        <f t="shared" si="0"/>
        <v>40.672972222815297</v>
      </c>
      <c r="E28" s="15">
        <v>5525</v>
      </c>
      <c r="F28" s="8">
        <v>0</v>
      </c>
      <c r="G28" s="15">
        <v>9544</v>
      </c>
      <c r="H28" s="23">
        <v>3981</v>
      </c>
      <c r="I28" s="15">
        <v>40973</v>
      </c>
      <c r="J28" s="15">
        <v>17850</v>
      </c>
      <c r="K28" s="16">
        <f t="shared" si="1"/>
        <v>43.565274693090572</v>
      </c>
      <c r="L28" s="17">
        <v>5525</v>
      </c>
      <c r="M28" s="8">
        <v>0</v>
      </c>
      <c r="N28" s="15">
        <v>8344</v>
      </c>
      <c r="O28" s="15">
        <v>3981</v>
      </c>
      <c r="P28" s="15">
        <v>5864</v>
      </c>
      <c r="Q28" s="17">
        <v>1200</v>
      </c>
      <c r="R28" s="16">
        <f t="shared" si="2"/>
        <v>20.463847203274216</v>
      </c>
      <c r="S28" s="8">
        <v>0</v>
      </c>
      <c r="T28" s="8">
        <v>0</v>
      </c>
      <c r="U28" s="15">
        <v>1200</v>
      </c>
      <c r="V28" s="9">
        <v>0</v>
      </c>
    </row>
    <row r="29" spans="1:22" x14ac:dyDescent="0.4">
      <c r="A29" s="5">
        <v>2011</v>
      </c>
      <c r="B29" s="18">
        <v>48690</v>
      </c>
      <c r="C29" s="18">
        <v>19050</v>
      </c>
      <c r="D29" s="19">
        <f t="shared" si="0"/>
        <v>39.125077017868144</v>
      </c>
      <c r="E29" s="18">
        <v>5285</v>
      </c>
      <c r="F29" s="6">
        <v>0</v>
      </c>
      <c r="G29" s="18">
        <v>10284</v>
      </c>
      <c r="H29" s="22">
        <v>3481</v>
      </c>
      <c r="I29" s="18">
        <v>42655</v>
      </c>
      <c r="J29" s="18">
        <v>17850</v>
      </c>
      <c r="K29" s="19">
        <f t="shared" si="1"/>
        <v>41.847380143007854</v>
      </c>
      <c r="L29" s="21">
        <v>5285</v>
      </c>
      <c r="M29" s="6">
        <v>0</v>
      </c>
      <c r="N29" s="18">
        <v>9084</v>
      </c>
      <c r="O29" s="18">
        <v>3481</v>
      </c>
      <c r="P29" s="18">
        <v>6034</v>
      </c>
      <c r="Q29" s="21">
        <v>1200</v>
      </c>
      <c r="R29" s="19">
        <f t="shared" si="2"/>
        <v>19.887305270135897</v>
      </c>
      <c r="S29" s="6">
        <v>0</v>
      </c>
      <c r="T29" s="6">
        <v>0</v>
      </c>
      <c r="U29" s="18">
        <v>1200</v>
      </c>
      <c r="V29" s="7">
        <v>0</v>
      </c>
    </row>
    <row r="30" spans="1:22" x14ac:dyDescent="0.4">
      <c r="A30" s="5">
        <v>2012</v>
      </c>
      <c r="B30" s="18">
        <v>62352</v>
      </c>
      <c r="C30" s="18">
        <v>19050</v>
      </c>
      <c r="D30" s="19">
        <f t="shared" si="0"/>
        <v>30.552347959969207</v>
      </c>
      <c r="E30" s="18">
        <v>4982</v>
      </c>
      <c r="F30" s="6">
        <v>0</v>
      </c>
      <c r="G30" s="18">
        <v>11087</v>
      </c>
      <c r="H30" s="22">
        <v>2981</v>
      </c>
      <c r="I30" s="18">
        <v>56003</v>
      </c>
      <c r="J30" s="18">
        <v>17850</v>
      </c>
      <c r="K30" s="19">
        <f t="shared" si="1"/>
        <v>31.873292502187383</v>
      </c>
      <c r="L30" s="21">
        <v>4982</v>
      </c>
      <c r="M30" s="6">
        <v>0</v>
      </c>
      <c r="N30" s="18">
        <v>9887</v>
      </c>
      <c r="O30" s="18">
        <v>2981</v>
      </c>
      <c r="P30" s="18">
        <v>6349</v>
      </c>
      <c r="Q30" s="21">
        <v>1200</v>
      </c>
      <c r="R30" s="19">
        <f t="shared" si="2"/>
        <v>18.900614269963771</v>
      </c>
      <c r="S30" s="6">
        <v>0</v>
      </c>
      <c r="T30" s="6">
        <v>0</v>
      </c>
      <c r="U30" s="18">
        <v>1200</v>
      </c>
      <c r="V30" s="7">
        <v>0</v>
      </c>
    </row>
    <row r="31" spans="1:22" x14ac:dyDescent="0.4">
      <c r="A31" s="5">
        <v>2013</v>
      </c>
      <c r="B31" s="18">
        <v>66560</v>
      </c>
      <c r="C31" s="18">
        <v>19700</v>
      </c>
      <c r="D31" s="19">
        <f t="shared" si="0"/>
        <v>29.59735576923077</v>
      </c>
      <c r="E31" s="18">
        <v>4678</v>
      </c>
      <c r="F31" s="6">
        <v>0</v>
      </c>
      <c r="G31" s="18">
        <v>12541</v>
      </c>
      <c r="H31" s="22">
        <v>2481</v>
      </c>
      <c r="I31" s="18">
        <v>59808</v>
      </c>
      <c r="J31" s="18">
        <v>18650</v>
      </c>
      <c r="K31" s="19">
        <f t="shared" si="1"/>
        <v>31.183119315141788</v>
      </c>
      <c r="L31" s="21">
        <v>4678</v>
      </c>
      <c r="M31" s="6">
        <v>0</v>
      </c>
      <c r="N31" s="18">
        <v>11491</v>
      </c>
      <c r="O31" s="18">
        <v>2481</v>
      </c>
      <c r="P31" s="18">
        <v>6752</v>
      </c>
      <c r="Q31" s="21">
        <v>1050</v>
      </c>
      <c r="R31" s="19">
        <f t="shared" si="2"/>
        <v>15.550947867298579</v>
      </c>
      <c r="S31" s="6">
        <v>0</v>
      </c>
      <c r="T31" s="6">
        <v>0</v>
      </c>
      <c r="U31" s="18">
        <v>1050</v>
      </c>
      <c r="V31" s="7">
        <v>0</v>
      </c>
    </row>
    <row r="32" spans="1:22" x14ac:dyDescent="0.4">
      <c r="A32" s="5">
        <v>2014</v>
      </c>
      <c r="B32" s="18">
        <v>63045</v>
      </c>
      <c r="C32" s="18">
        <v>20800</v>
      </c>
      <c r="D32" s="19">
        <f t="shared" si="0"/>
        <v>32.992307082242846</v>
      </c>
      <c r="E32" s="18">
        <v>4426</v>
      </c>
      <c r="F32" s="6">
        <v>0</v>
      </c>
      <c r="G32" s="18">
        <v>16374</v>
      </c>
      <c r="H32" s="7">
        <v>0</v>
      </c>
      <c r="I32" s="18">
        <v>63045</v>
      </c>
      <c r="J32" s="18">
        <v>20800</v>
      </c>
      <c r="K32" s="19">
        <v>33</v>
      </c>
      <c r="L32" s="21">
        <v>4426</v>
      </c>
      <c r="M32" s="6">
        <v>0</v>
      </c>
      <c r="N32" s="18">
        <v>16374</v>
      </c>
      <c r="O32" s="24">
        <v>0</v>
      </c>
      <c r="P32" s="24">
        <v>0</v>
      </c>
      <c r="Q32" s="25">
        <v>0</v>
      </c>
      <c r="R32" s="24">
        <v>0</v>
      </c>
      <c r="S32" s="24">
        <v>0</v>
      </c>
      <c r="T32" s="24">
        <v>0</v>
      </c>
      <c r="U32" s="24">
        <v>0</v>
      </c>
      <c r="V32" s="26">
        <v>0</v>
      </c>
    </row>
    <row r="33" spans="1:22" x14ac:dyDescent="0.4">
      <c r="A33" s="5">
        <v>2015</v>
      </c>
      <c r="B33" s="18">
        <v>65025</v>
      </c>
      <c r="C33" s="18">
        <v>21800</v>
      </c>
      <c r="D33" s="19">
        <v>33.5</v>
      </c>
      <c r="E33" s="18">
        <v>4241</v>
      </c>
      <c r="F33" s="6">
        <v>0</v>
      </c>
      <c r="G33" s="18">
        <v>17559</v>
      </c>
      <c r="H33" s="7">
        <v>0</v>
      </c>
      <c r="I33" s="18">
        <v>65025</v>
      </c>
      <c r="J33" s="18">
        <v>21800</v>
      </c>
      <c r="K33" s="19">
        <v>33.5</v>
      </c>
      <c r="L33" s="21">
        <v>4241</v>
      </c>
      <c r="M33" s="6">
        <v>0</v>
      </c>
      <c r="N33" s="18">
        <v>17559</v>
      </c>
      <c r="O33" s="24">
        <v>0</v>
      </c>
      <c r="P33" s="24">
        <v>0</v>
      </c>
      <c r="Q33" s="25">
        <v>0</v>
      </c>
      <c r="R33" s="24">
        <v>0</v>
      </c>
      <c r="S33" s="24">
        <v>0</v>
      </c>
      <c r="T33" s="24">
        <v>0</v>
      </c>
      <c r="U33" s="24">
        <v>0</v>
      </c>
      <c r="V33" s="26">
        <v>0</v>
      </c>
    </row>
    <row r="34" spans="1:22" x14ac:dyDescent="0.4">
      <c r="A34" s="5">
        <v>2016</v>
      </c>
      <c r="B34" s="18">
        <v>64757</v>
      </c>
      <c r="C34" s="18">
        <v>21800</v>
      </c>
      <c r="D34" s="19">
        <f t="shared" ref="D34:D39" si="3">C34/B34*100</f>
        <v>33.664314282625817</v>
      </c>
      <c r="E34" s="18">
        <v>4140</v>
      </c>
      <c r="F34" s="6">
        <v>0</v>
      </c>
      <c r="G34" s="18">
        <v>17660</v>
      </c>
      <c r="H34" s="7">
        <v>0</v>
      </c>
      <c r="I34" s="18">
        <v>64757</v>
      </c>
      <c r="J34" s="18">
        <v>21800</v>
      </c>
      <c r="K34" s="19">
        <f t="shared" ref="K34:K41" si="4">J34/I34*100</f>
        <v>33.664314282625817</v>
      </c>
      <c r="L34" s="21">
        <v>4140</v>
      </c>
      <c r="M34" s="6">
        <v>0</v>
      </c>
      <c r="N34" s="18">
        <v>17660</v>
      </c>
      <c r="O34" s="24">
        <v>0</v>
      </c>
      <c r="P34" s="24">
        <v>0</v>
      </c>
      <c r="Q34" s="25">
        <v>0</v>
      </c>
      <c r="R34" s="24">
        <v>0</v>
      </c>
      <c r="S34" s="24">
        <v>0</v>
      </c>
      <c r="T34" s="24">
        <v>0</v>
      </c>
      <c r="U34" s="24">
        <v>0</v>
      </c>
      <c r="V34" s="26">
        <v>0</v>
      </c>
    </row>
    <row r="35" spans="1:22" x14ac:dyDescent="0.4">
      <c r="A35" s="5">
        <v>2017</v>
      </c>
      <c r="B35" s="18">
        <v>65090</v>
      </c>
      <c r="C35" s="18">
        <v>22200</v>
      </c>
      <c r="D35" s="19">
        <f t="shared" si="3"/>
        <v>34.10662160086035</v>
      </c>
      <c r="E35" s="18">
        <v>4066</v>
      </c>
      <c r="F35" s="6">
        <v>0</v>
      </c>
      <c r="G35" s="18">
        <v>18134</v>
      </c>
      <c r="H35" s="7">
        <v>0</v>
      </c>
      <c r="I35" s="18">
        <v>65090</v>
      </c>
      <c r="J35" s="18">
        <v>22200</v>
      </c>
      <c r="K35" s="19">
        <f t="shared" si="4"/>
        <v>34.10662160086035</v>
      </c>
      <c r="L35" s="21">
        <v>4066</v>
      </c>
      <c r="M35" s="6">
        <v>0</v>
      </c>
      <c r="N35" s="18">
        <v>18134</v>
      </c>
      <c r="O35" s="24">
        <v>0</v>
      </c>
      <c r="P35" s="24">
        <v>0</v>
      </c>
      <c r="Q35" s="25">
        <v>0</v>
      </c>
      <c r="R35" s="24">
        <v>0</v>
      </c>
      <c r="S35" s="24">
        <v>0</v>
      </c>
      <c r="T35" s="24">
        <v>0</v>
      </c>
      <c r="U35" s="24">
        <v>0</v>
      </c>
      <c r="V35" s="26">
        <v>0</v>
      </c>
    </row>
    <row r="36" spans="1:22" x14ac:dyDescent="0.4">
      <c r="A36" s="5">
        <v>2018</v>
      </c>
      <c r="B36" s="18">
        <v>66198</v>
      </c>
      <c r="C36" s="18">
        <v>23200</v>
      </c>
      <c r="D36" s="19">
        <f t="shared" si="3"/>
        <v>35.046376023444822</v>
      </c>
      <c r="E36" s="18">
        <v>3166</v>
      </c>
      <c r="F36" s="6">
        <v>0</v>
      </c>
      <c r="G36" s="18">
        <v>20034</v>
      </c>
      <c r="H36" s="7">
        <v>0</v>
      </c>
      <c r="I36" s="18">
        <v>66198</v>
      </c>
      <c r="J36" s="18">
        <v>23200</v>
      </c>
      <c r="K36" s="19">
        <f t="shared" si="4"/>
        <v>35.046376023444822</v>
      </c>
      <c r="L36" s="21">
        <v>3166</v>
      </c>
      <c r="M36" s="6">
        <v>0</v>
      </c>
      <c r="N36" s="18">
        <v>20034</v>
      </c>
      <c r="O36" s="24">
        <v>0</v>
      </c>
      <c r="P36" s="24">
        <v>0</v>
      </c>
      <c r="Q36" s="25">
        <v>0</v>
      </c>
      <c r="R36" s="24">
        <v>0</v>
      </c>
      <c r="S36" s="24">
        <v>0</v>
      </c>
      <c r="T36" s="24">
        <v>0</v>
      </c>
      <c r="U36" s="24">
        <v>0</v>
      </c>
      <c r="V36" s="26">
        <v>0</v>
      </c>
    </row>
    <row r="37" spans="1:22" x14ac:dyDescent="0.4">
      <c r="A37" s="5">
        <v>2019</v>
      </c>
      <c r="B37" s="18">
        <v>67635</v>
      </c>
      <c r="C37" s="18">
        <v>23400</v>
      </c>
      <c r="D37" s="19">
        <f t="shared" si="3"/>
        <v>34.597471723220224</v>
      </c>
      <c r="E37" s="18">
        <v>2652</v>
      </c>
      <c r="F37" s="6">
        <v>0</v>
      </c>
      <c r="G37" s="18">
        <v>20748</v>
      </c>
      <c r="H37" s="7">
        <v>0</v>
      </c>
      <c r="I37" s="18">
        <v>67635</v>
      </c>
      <c r="J37" s="18">
        <v>23400</v>
      </c>
      <c r="K37" s="19">
        <f t="shared" si="4"/>
        <v>34.597471723220224</v>
      </c>
      <c r="L37" s="21">
        <v>2652</v>
      </c>
      <c r="M37" s="6">
        <v>0</v>
      </c>
      <c r="N37" s="18">
        <v>20748</v>
      </c>
      <c r="O37" s="24">
        <v>0</v>
      </c>
      <c r="P37" s="24">
        <v>0</v>
      </c>
      <c r="Q37" s="25">
        <v>0</v>
      </c>
      <c r="R37" s="24">
        <v>0</v>
      </c>
      <c r="S37" s="24">
        <v>0</v>
      </c>
      <c r="T37" s="24">
        <v>0</v>
      </c>
      <c r="U37" s="24">
        <v>0</v>
      </c>
      <c r="V37" s="26">
        <v>0</v>
      </c>
    </row>
    <row r="38" spans="1:22" x14ac:dyDescent="0.4">
      <c r="A38" s="4">
        <v>2020</v>
      </c>
      <c r="B38" s="15">
        <v>70149</v>
      </c>
      <c r="C38" s="15">
        <v>24400</v>
      </c>
      <c r="D38" s="16">
        <f t="shared" si="3"/>
        <v>34.783104534633424</v>
      </c>
      <c r="E38" s="15">
        <v>2040</v>
      </c>
      <c r="F38" s="8">
        <v>0</v>
      </c>
      <c r="G38" s="15">
        <v>22360</v>
      </c>
      <c r="H38" s="9">
        <v>0</v>
      </c>
      <c r="I38" s="15">
        <v>70149</v>
      </c>
      <c r="J38" s="15">
        <v>24400</v>
      </c>
      <c r="K38" s="16">
        <f t="shared" si="4"/>
        <v>34.783104534633424</v>
      </c>
      <c r="L38" s="17">
        <v>2040</v>
      </c>
      <c r="M38" s="8">
        <v>0</v>
      </c>
      <c r="N38" s="15">
        <v>22360</v>
      </c>
      <c r="O38" s="27">
        <v>0</v>
      </c>
      <c r="P38" s="27">
        <v>0</v>
      </c>
      <c r="Q38" s="28">
        <v>0</v>
      </c>
      <c r="R38" s="27">
        <v>0</v>
      </c>
      <c r="S38" s="27">
        <v>0</v>
      </c>
      <c r="T38" s="27">
        <v>0</v>
      </c>
      <c r="U38" s="27">
        <v>0</v>
      </c>
      <c r="V38" s="29">
        <v>0</v>
      </c>
    </row>
    <row r="39" spans="1:22" x14ac:dyDescent="0.4">
      <c r="A39" s="5">
        <v>2021</v>
      </c>
      <c r="B39" s="18">
        <v>71093</v>
      </c>
      <c r="C39" s="18">
        <v>25900</v>
      </c>
      <c r="D39" s="20">
        <f t="shared" si="3"/>
        <v>36.431153559422164</v>
      </c>
      <c r="E39" s="18">
        <v>1770</v>
      </c>
      <c r="F39" s="6">
        <v>0</v>
      </c>
      <c r="G39" s="18">
        <v>24130</v>
      </c>
      <c r="H39" s="7">
        <v>0</v>
      </c>
      <c r="I39" s="18">
        <v>71093</v>
      </c>
      <c r="J39" s="18">
        <v>25900</v>
      </c>
      <c r="K39" s="19">
        <f t="shared" si="4"/>
        <v>36.431153559422164</v>
      </c>
      <c r="L39" s="21">
        <v>1770</v>
      </c>
      <c r="M39" s="6">
        <v>0</v>
      </c>
      <c r="N39" s="18">
        <v>24130</v>
      </c>
      <c r="O39" s="24">
        <v>0</v>
      </c>
      <c r="P39" s="24">
        <v>0</v>
      </c>
      <c r="Q39" s="25">
        <v>0</v>
      </c>
      <c r="R39" s="24">
        <v>0</v>
      </c>
      <c r="S39" s="24">
        <v>0</v>
      </c>
      <c r="T39" s="24">
        <v>0</v>
      </c>
      <c r="U39" s="24">
        <v>0</v>
      </c>
      <c r="V39" s="26">
        <v>0</v>
      </c>
    </row>
    <row r="40" spans="1:22" x14ac:dyDescent="0.4">
      <c r="A40" s="5">
        <v>2022</v>
      </c>
      <c r="B40" s="18">
        <v>72598</v>
      </c>
      <c r="C40" s="18">
        <v>27400</v>
      </c>
      <c r="D40" s="20">
        <f t="shared" ref="D40:D41" si="5">C40/B40*100</f>
        <v>37.742086558858375</v>
      </c>
      <c r="E40" s="18">
        <v>820</v>
      </c>
      <c r="F40" s="6">
        <v>0</v>
      </c>
      <c r="G40" s="18">
        <v>26580</v>
      </c>
      <c r="H40" s="7">
        <v>0</v>
      </c>
      <c r="I40" s="18">
        <v>72598</v>
      </c>
      <c r="J40" s="18">
        <v>27400</v>
      </c>
      <c r="K40" s="19">
        <f t="shared" si="4"/>
        <v>37.742086558858375</v>
      </c>
      <c r="L40" s="21">
        <v>820</v>
      </c>
      <c r="M40" s="6">
        <v>0</v>
      </c>
      <c r="N40" s="18">
        <v>26580</v>
      </c>
      <c r="O40" s="24">
        <v>0</v>
      </c>
      <c r="P40" s="24">
        <v>0</v>
      </c>
      <c r="Q40" s="25">
        <v>0</v>
      </c>
      <c r="R40" s="24">
        <v>0</v>
      </c>
      <c r="S40" s="24">
        <v>0</v>
      </c>
      <c r="T40" s="24">
        <v>0</v>
      </c>
      <c r="U40" s="24">
        <v>0</v>
      </c>
      <c r="V40" s="26">
        <v>0</v>
      </c>
    </row>
    <row r="41" spans="1:22" x14ac:dyDescent="0.4">
      <c r="A41" s="30">
        <v>2023</v>
      </c>
      <c r="B41" s="31">
        <v>75885</v>
      </c>
      <c r="C41" s="31">
        <v>27400</v>
      </c>
      <c r="D41" s="32">
        <f t="shared" si="5"/>
        <v>36.107267575937271</v>
      </c>
      <c r="E41" s="31">
        <v>255</v>
      </c>
      <c r="F41" s="33">
        <v>0</v>
      </c>
      <c r="G41" s="31">
        <v>27145</v>
      </c>
      <c r="H41" s="34">
        <v>0</v>
      </c>
      <c r="I41" s="31">
        <v>75885</v>
      </c>
      <c r="J41" s="31">
        <v>27400</v>
      </c>
      <c r="K41" s="39">
        <f t="shared" si="4"/>
        <v>36.107267575937271</v>
      </c>
      <c r="L41" s="35">
        <v>255</v>
      </c>
      <c r="M41" s="33">
        <v>0</v>
      </c>
      <c r="N41" s="31">
        <v>27145</v>
      </c>
      <c r="O41" s="36">
        <v>0</v>
      </c>
      <c r="P41" s="36">
        <v>0</v>
      </c>
      <c r="Q41" s="37">
        <v>0</v>
      </c>
      <c r="R41" s="36">
        <v>0</v>
      </c>
      <c r="S41" s="36">
        <v>0</v>
      </c>
      <c r="T41" s="36">
        <v>0</v>
      </c>
      <c r="U41" s="36">
        <v>0</v>
      </c>
      <c r="V41" s="38">
        <v>0</v>
      </c>
    </row>
    <row r="42" spans="1:22" x14ac:dyDescent="0.4">
      <c r="A42" s="3" t="s">
        <v>14</v>
      </c>
    </row>
    <row r="43" spans="1:22" x14ac:dyDescent="0.4">
      <c r="A43" s="1" t="s">
        <v>13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</sheetData>
  <mergeCells count="15">
    <mergeCell ref="I5:O5"/>
    <mergeCell ref="P5:V5"/>
    <mergeCell ref="B5:H5"/>
    <mergeCell ref="E6:H6"/>
    <mergeCell ref="L6:O6"/>
    <mergeCell ref="S6:V6"/>
    <mergeCell ref="R6:R7"/>
    <mergeCell ref="K6:K7"/>
    <mergeCell ref="P6:P7"/>
    <mergeCell ref="Q6:Q7"/>
    <mergeCell ref="J6:J7"/>
    <mergeCell ref="B6:B7"/>
    <mergeCell ref="C6:C7"/>
    <mergeCell ref="D6:D7"/>
    <mergeCell ref="I6:I7"/>
  </mergeCells>
  <phoneticPr fontId="2" type="noConversion"/>
  <printOptions horizontalCentered="1"/>
  <pageMargins left="0.7" right="0.7" top="0.75" bottom="0.75" header="0.3" footer="0.3"/>
  <pageSetup paperSize="9" fitToWidth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2.어업경영자금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2025-02-17T04:44:10Z</cp:lastPrinted>
  <dcterms:created xsi:type="dcterms:W3CDTF">2001-08-23T05:36:34Z</dcterms:created>
  <dcterms:modified xsi:type="dcterms:W3CDTF">2025-02-25T08:35:51Z</dcterms:modified>
</cp:coreProperties>
</file>