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codeName="현재_통합_문서"/>
  <mc:AlternateContent xmlns:mc="http://schemas.openxmlformats.org/markup-compatibility/2006">
    <mc:Choice Requires="x15">
      <x15ac:absPath xmlns:x15ac="http://schemas.microsoft.com/office/spreadsheetml/2010/11/ac" url="G:\00_KMI업무관련자료\02_수산해양환경통계\발간물파일\홈페이지\2024수산해양환경통계_홈페이지\수산_2024\"/>
    </mc:Choice>
  </mc:AlternateContent>
  <xr:revisionPtr revIDLastSave="0" documentId="13_ncr:1_{31E45D75-EC10-42BA-9C76-DB0C1AB3ED9B}" xr6:coauthVersionLast="47" xr6:coauthVersionMax="47" xr10:uidLastSave="{00000000-0000-0000-0000-000000000000}"/>
  <bookViews>
    <workbookView xWindow="-110" yWindow="-110" windowWidth="38620" windowHeight="21100" tabRatio="808" xr2:uid="{00000000-000D-0000-FFFF-FFFF00000000}"/>
  </bookViews>
  <sheets>
    <sheet name="5가계지출" sheetId="46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7" i="46" l="1"/>
  <c r="B18" i="46"/>
  <c r="B19" i="46"/>
  <c r="B20" i="46"/>
  <c r="N17" i="46"/>
  <c r="N18" i="46"/>
  <c r="N19" i="46"/>
  <c r="N20" i="46"/>
  <c r="R8" i="46"/>
  <c r="R9" i="46"/>
  <c r="R10" i="46"/>
  <c r="R11" i="46"/>
  <c r="R12" i="46"/>
  <c r="R13" i="46"/>
  <c r="R14" i="46"/>
  <c r="R15" i="46"/>
  <c r="R16" i="46"/>
  <c r="N16" i="46" l="1"/>
  <c r="C16" i="46"/>
  <c r="C15" i="46"/>
  <c r="C14" i="46"/>
  <c r="C13" i="46"/>
  <c r="C12" i="46"/>
  <c r="C11" i="46"/>
  <c r="C10" i="46"/>
  <c r="C9" i="46"/>
  <c r="C8" i="46"/>
  <c r="N8" i="46" l="1"/>
  <c r="N11" i="46"/>
  <c r="N14" i="46"/>
  <c r="N13" i="46"/>
  <c r="N15" i="46"/>
  <c r="N10" i="46"/>
  <c r="N9" i="46"/>
  <c r="N12" i="46"/>
</calcChain>
</file>

<file path=xl/sharedStrings.xml><?xml version="1.0" encoding="utf-8"?>
<sst xmlns="http://schemas.openxmlformats.org/spreadsheetml/2006/main" count="54" uniqueCount="49">
  <si>
    <t>연도</t>
    <phoneticPr fontId="3" type="noConversion"/>
  </si>
  <si>
    <t>기타</t>
    <phoneticPr fontId="1" type="noConversion"/>
  </si>
  <si>
    <t>사회보험</t>
    <phoneticPr fontId="1" type="noConversion"/>
  </si>
  <si>
    <t>공적연금</t>
    <phoneticPr fontId="1" type="noConversion"/>
  </si>
  <si>
    <t xml:space="preserve">기타 </t>
    <phoneticPr fontId="1" type="noConversion"/>
  </si>
  <si>
    <t>교육비</t>
    <phoneticPr fontId="1" type="noConversion"/>
  </si>
  <si>
    <t>주거비</t>
    <phoneticPr fontId="1" type="noConversion"/>
  </si>
  <si>
    <t>식료품비</t>
    <phoneticPr fontId="1" type="noConversion"/>
  </si>
  <si>
    <t xml:space="preserve">비소비지출 </t>
    <phoneticPr fontId="1" type="noConversion"/>
  </si>
  <si>
    <t>소비지출</t>
    <phoneticPr fontId="1" type="noConversion"/>
  </si>
  <si>
    <t>가계지출</t>
    <phoneticPr fontId="1" type="noConversion"/>
  </si>
  <si>
    <t>비소비지출</t>
    <phoneticPr fontId="1" type="noConversion"/>
  </si>
  <si>
    <t>의류및신발</t>
    <phoneticPr fontId="1" type="noConversion"/>
  </si>
  <si>
    <t>보건</t>
    <phoneticPr fontId="1" type="noConversion"/>
  </si>
  <si>
    <t>교통</t>
    <phoneticPr fontId="1" type="noConversion"/>
  </si>
  <si>
    <t>통신</t>
    <phoneticPr fontId="1" type="noConversion"/>
  </si>
  <si>
    <t>교육</t>
    <phoneticPr fontId="1" type="noConversion"/>
  </si>
  <si>
    <t>기타상품및서비스</t>
    <phoneticPr fontId="1" type="noConversion"/>
  </si>
  <si>
    <t>조세및부담금</t>
    <phoneticPr fontId="1" type="noConversion"/>
  </si>
  <si>
    <t>주거및
수도광열</t>
    <phoneticPr fontId="1" type="noConversion"/>
  </si>
  <si>
    <t>국내학생가구송금</t>
    <phoneticPr fontId="1" type="noConversion"/>
  </si>
  <si>
    <t>단위 : 1,000원</t>
    <phoneticPr fontId="1" type="noConversion"/>
  </si>
  <si>
    <t>광열
수도비</t>
    <phoneticPr fontId="1" type="noConversion"/>
  </si>
  <si>
    <t>가구가사
용품비</t>
    <phoneticPr fontId="1" type="noConversion"/>
  </si>
  <si>
    <t>피복
신발비</t>
    <phoneticPr fontId="1" type="noConversion"/>
  </si>
  <si>
    <t>보건
의료비</t>
    <phoneticPr fontId="1" type="noConversion"/>
  </si>
  <si>
    <t>교양
오락비</t>
    <phoneticPr fontId="1" type="noConversion"/>
  </si>
  <si>
    <t>교통
통신비</t>
    <phoneticPr fontId="1" type="noConversion"/>
  </si>
  <si>
    <t>가계부문 
조세</t>
    <phoneticPr fontId="1" type="noConversion"/>
  </si>
  <si>
    <t>오락_
문화</t>
    <phoneticPr fontId="1" type="noConversion"/>
  </si>
  <si>
    <t>음식_
숙박</t>
    <phoneticPr fontId="1" type="noConversion"/>
  </si>
  <si>
    <t>식료품 및 비주류음료</t>
    <phoneticPr fontId="1" type="noConversion"/>
  </si>
  <si>
    <t>가정용품 및 가사
서비스</t>
    <phoneticPr fontId="1" type="noConversion"/>
  </si>
  <si>
    <t>주류 및
담배</t>
    <phoneticPr fontId="1" type="noConversion"/>
  </si>
  <si>
    <t>감가
상각비</t>
    <phoneticPr fontId="1" type="noConversion"/>
  </si>
  <si>
    <t>기타
소비지출</t>
    <phoneticPr fontId="1" type="noConversion"/>
  </si>
  <si>
    <t>사적비소비지출</t>
    <phoneticPr fontId="1" type="noConversion"/>
  </si>
  <si>
    <t>자료 : 통계청, 「어가경제조사」, 각년도</t>
    <phoneticPr fontId="3" type="noConversion"/>
  </si>
  <si>
    <t>주 : 1) 1990~1998년 : 1종겸업 포함,  1999년~ : 1종·2종겸업 포함</t>
    <phoneticPr fontId="3" type="noConversion"/>
  </si>
  <si>
    <t>교육비보조</t>
    <phoneticPr fontId="1" type="noConversion"/>
  </si>
  <si>
    <t xml:space="preserve">    </t>
    <phoneticPr fontId="1" type="noConversion"/>
  </si>
  <si>
    <t xml:space="preserve">      2) 2009년 조사부터 '가계지출' 조사는 국제기준 및 가계동향조사의 분류체계인 COICOP분류체계를 따르므로 2008년까지의 분류체계와 다름 </t>
    <phoneticPr fontId="1" type="noConversion"/>
  </si>
  <si>
    <t xml:space="preserve">      3) 경조비 항목은 2009년 COICOP분류에 의해 소비지출에서 비소비지출로 이동했으나, 2011년부터 비경상소득으로 이동</t>
    <phoneticPr fontId="1" type="noConversion"/>
  </si>
  <si>
    <r>
      <t xml:space="preserve"> 5. 가계 지출</t>
    </r>
    <r>
      <rPr>
        <b/>
        <vertAlign val="superscript"/>
        <sz val="10"/>
        <rFont val="맑은 고딕"/>
        <family val="3"/>
        <charset val="129"/>
        <scheme val="minor"/>
      </rPr>
      <t>1) 2)</t>
    </r>
    <phoneticPr fontId="1" type="noConversion"/>
  </si>
  <si>
    <t>수산통계 - Ⅳ. 어가경영</t>
    <phoneticPr fontId="1" type="noConversion"/>
  </si>
  <si>
    <t>2024 수산해양환경통계, 한국해양수산개발원</t>
    <phoneticPr fontId="1" type="noConversion"/>
  </si>
  <si>
    <r>
      <t>경조비</t>
    </r>
    <r>
      <rPr>
        <vertAlign val="superscript"/>
        <sz val="9"/>
        <rFont val="맑은 고딕"/>
        <family val="3"/>
        <charset val="129"/>
        <scheme val="minor"/>
      </rPr>
      <t>3)</t>
    </r>
    <phoneticPr fontId="1" type="noConversion"/>
  </si>
  <si>
    <t>공적연금
납부금</t>
    <phoneticPr fontId="1" type="noConversion"/>
  </si>
  <si>
    <t>사회보험
납부금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</si>
</sst>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#,##0\ ;\-#,##0\ ;&quot;‥&quot;"/>
    <numFmt numFmtId="177" formatCode="#,##0;\-#,##0;&quot;‥&quot;"/>
    <numFmt numFmtId="178" formatCode="#,##0\ ;\-#,##0;&quot;‥&quot;\ "/>
    <numFmt numFmtId="179" formatCode="#,##0\ ;\-#,##0\ ;\‥\ \ "/>
  </numFmts>
  <fonts count="22" x14ac:knownFonts="1">
    <font>
      <sz val="10"/>
      <name val="Tahoma"/>
      <family val="2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8"/>
      <name val="굴림"/>
      <family val="3"/>
      <charset val="129"/>
    </font>
    <font>
      <sz val="11"/>
      <name val="돋움"/>
      <family val="3"/>
      <charset val="129"/>
    </font>
    <font>
      <sz val="10"/>
      <name val="Tahoma"/>
      <family val="2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b/>
      <sz val="11"/>
      <name val="맑은 고딕"/>
      <family val="3"/>
      <charset val="129"/>
      <scheme val="minor"/>
    </font>
    <font>
      <sz val="6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vertAlign val="superscript"/>
      <sz val="10"/>
      <name val="맑은 고딕"/>
      <family val="3"/>
      <charset val="129"/>
      <scheme val="minor"/>
    </font>
    <font>
      <vertAlign val="superscript"/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color rgb="FFC00000"/>
      <name val="맑은 고딕"/>
      <family val="3"/>
      <charset val="129"/>
      <scheme val="minor"/>
    </font>
    <font>
      <sz val="11"/>
      <color theme="3"/>
      <name val="HY견고딕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EAEAEA"/>
        <bgColor indexed="64"/>
      </patternFill>
    </fill>
  </fills>
  <borders count="18">
    <border>
      <left/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33">
    <xf numFmtId="0" fontId="0" fillId="0" borderId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9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9" fillId="0" borderId="0">
      <alignment vertical="center"/>
    </xf>
    <xf numFmtId="0" fontId="5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9" fillId="0" borderId="0">
      <alignment vertical="center"/>
    </xf>
    <xf numFmtId="0" fontId="4" fillId="0" borderId="0"/>
    <xf numFmtId="0" fontId="4" fillId="0" borderId="0"/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6" fillId="0" borderId="0"/>
    <xf numFmtId="0" fontId="9" fillId="0" borderId="0">
      <alignment vertical="center"/>
    </xf>
    <xf numFmtId="0" fontId="2" fillId="0" borderId="0">
      <alignment vertical="center"/>
    </xf>
    <xf numFmtId="0" fontId="11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17">
    <xf numFmtId="0" fontId="0" fillId="0" borderId="0" xfId="0" applyAlignment="1"/>
    <xf numFmtId="0" fontId="12" fillId="0" borderId="0" xfId="30" applyFont="1" applyAlignment="1"/>
    <xf numFmtId="0" fontId="13" fillId="0" borderId="0" xfId="30" applyFont="1">
      <alignment vertical="center"/>
    </xf>
    <xf numFmtId="0" fontId="13" fillId="0" borderId="0" xfId="30" applyFont="1" applyAlignment="1"/>
    <xf numFmtId="0" fontId="14" fillId="0" borderId="0" xfId="30" applyFont="1">
      <alignment vertical="center"/>
    </xf>
    <xf numFmtId="0" fontId="12" fillId="0" borderId="0" xfId="30" applyFont="1">
      <alignment vertical="center"/>
    </xf>
    <xf numFmtId="178" fontId="14" fillId="0" borderId="0" xfId="30" applyNumberFormat="1" applyFont="1">
      <alignment vertical="center"/>
    </xf>
    <xf numFmtId="0" fontId="12" fillId="0" borderId="0" xfId="0" applyFont="1" applyAlignment="1"/>
    <xf numFmtId="0" fontId="12" fillId="0" borderId="0" xfId="30" applyFont="1" applyAlignment="1">
      <alignment vertical="center"/>
    </xf>
    <xf numFmtId="0" fontId="12" fillId="0" borderId="0" xfId="30" applyFont="1" applyFill="1" applyAlignment="1"/>
    <xf numFmtId="0" fontId="14" fillId="0" borderId="0" xfId="30" applyFont="1" applyFill="1">
      <alignment vertical="center"/>
    </xf>
    <xf numFmtId="0" fontId="16" fillId="0" borderId="0" xfId="30" applyFont="1" applyAlignment="1"/>
    <xf numFmtId="0" fontId="12" fillId="0" borderId="0" xfId="0" applyFont="1" applyAlignment="1" applyProtection="1">
      <alignment vertical="top"/>
      <protection locked="0"/>
    </xf>
    <xf numFmtId="0" fontId="15" fillId="0" borderId="0" xfId="30" applyFont="1">
      <alignment vertical="center"/>
    </xf>
    <xf numFmtId="0" fontId="15" fillId="0" borderId="0" xfId="30" applyFont="1" applyAlignment="1">
      <alignment horizontal="right" vertical="center"/>
    </xf>
    <xf numFmtId="0" fontId="15" fillId="2" borderId="3" xfId="30" applyFont="1" applyFill="1" applyBorder="1" applyAlignment="1">
      <alignment horizontal="center" vertical="center"/>
    </xf>
    <xf numFmtId="0" fontId="15" fillId="3" borderId="1" xfId="30" applyFont="1" applyFill="1" applyBorder="1" applyAlignment="1">
      <alignment horizontal="center" vertical="center"/>
    </xf>
    <xf numFmtId="0" fontId="15" fillId="0" borderId="1" xfId="30" applyFont="1" applyBorder="1" applyAlignment="1">
      <alignment horizontal="center" vertical="center"/>
    </xf>
    <xf numFmtId="0" fontId="15" fillId="0" borderId="0" xfId="30" applyFont="1" applyFill="1">
      <alignment vertical="center"/>
    </xf>
    <xf numFmtId="0" fontId="19" fillId="0" borderId="2" xfId="30" applyFont="1" applyBorder="1" applyAlignment="1">
      <alignment horizontal="center" vertical="center"/>
    </xf>
    <xf numFmtId="0" fontId="15" fillId="0" borderId="0" xfId="30" applyFont="1" applyAlignment="1">
      <alignment horizontal="left"/>
    </xf>
    <xf numFmtId="0" fontId="15" fillId="0" borderId="0" xfId="30" applyFont="1" applyAlignment="1">
      <alignment horizontal="left" vertical="center"/>
    </xf>
    <xf numFmtId="0" fontId="15" fillId="3" borderId="0" xfId="30" applyFont="1" applyFill="1">
      <alignment vertical="center"/>
    </xf>
    <xf numFmtId="0" fontId="20" fillId="0" borderId="0" xfId="30" applyFont="1" applyFill="1">
      <alignment vertical="center"/>
    </xf>
    <xf numFmtId="0" fontId="20" fillId="0" borderId="0" xfId="30" applyFont="1">
      <alignment vertical="center"/>
    </xf>
    <xf numFmtId="0" fontId="15" fillId="0" borderId="0" xfId="30" applyFont="1" applyFill="1" applyAlignment="1"/>
    <xf numFmtId="0" fontId="15" fillId="2" borderId="8" xfId="30" applyFont="1" applyFill="1" applyBorder="1" applyAlignment="1">
      <alignment horizontal="center" vertical="center" wrapText="1"/>
    </xf>
    <xf numFmtId="0" fontId="15" fillId="2" borderId="3" xfId="30" applyFont="1" applyFill="1" applyBorder="1" applyAlignment="1">
      <alignment horizontal="center" vertical="center" wrapText="1"/>
    </xf>
    <xf numFmtId="0" fontId="15" fillId="2" borderId="5" xfId="30" applyFont="1" applyFill="1" applyBorder="1" applyAlignment="1">
      <alignment vertical="center" wrapText="1"/>
    </xf>
    <xf numFmtId="0" fontId="15" fillId="2" borderId="5" xfId="30" applyFont="1" applyFill="1" applyBorder="1" applyAlignment="1">
      <alignment horizontal="center" vertical="center" wrapText="1"/>
    </xf>
    <xf numFmtId="0" fontId="15" fillId="2" borderId="10" xfId="30" applyFont="1" applyFill="1" applyBorder="1" applyAlignment="1">
      <alignment horizontal="center" vertical="center" wrapText="1"/>
    </xf>
    <xf numFmtId="179" fontId="15" fillId="3" borderId="3" xfId="2" applyNumberFormat="1" applyFont="1" applyFill="1" applyBorder="1" applyAlignment="1">
      <alignment horizontal="right" vertical="center"/>
    </xf>
    <xf numFmtId="179" fontId="15" fillId="0" borderId="3" xfId="2" applyNumberFormat="1" applyFont="1" applyBorder="1" applyAlignment="1">
      <alignment horizontal="right" vertical="center"/>
    </xf>
    <xf numFmtId="0" fontId="15" fillId="2" borderId="11" xfId="30" applyFont="1" applyFill="1" applyBorder="1" applyAlignment="1">
      <alignment vertical="center" wrapText="1"/>
    </xf>
    <xf numFmtId="0" fontId="15" fillId="0" borderId="0" xfId="30" applyFont="1" applyFill="1" applyBorder="1">
      <alignment vertical="center"/>
    </xf>
    <xf numFmtId="0" fontId="15" fillId="2" borderId="3" xfId="30" applyFont="1" applyFill="1" applyBorder="1">
      <alignment vertical="center"/>
    </xf>
    <xf numFmtId="0" fontId="15" fillId="2" borderId="14" xfId="30" applyFont="1" applyFill="1" applyBorder="1" applyAlignment="1">
      <alignment vertical="center" wrapText="1"/>
    </xf>
    <xf numFmtId="0" fontId="15" fillId="2" borderId="5" xfId="30" applyFont="1" applyFill="1" applyBorder="1">
      <alignment vertical="center"/>
    </xf>
    <xf numFmtId="0" fontId="15" fillId="2" borderId="15" xfId="30" applyFont="1" applyFill="1" applyBorder="1" applyAlignment="1">
      <alignment horizontal="center" vertical="center" wrapText="1"/>
    </xf>
    <xf numFmtId="178" fontId="15" fillId="3" borderId="3" xfId="30" applyNumberFormat="1" applyFont="1" applyFill="1" applyBorder="1" applyAlignment="1">
      <alignment horizontal="right" vertical="center"/>
    </xf>
    <xf numFmtId="178" fontId="15" fillId="3" borderId="4" xfId="30" applyNumberFormat="1" applyFont="1" applyFill="1" applyBorder="1" applyAlignment="1">
      <alignment horizontal="right" vertical="center"/>
    </xf>
    <xf numFmtId="178" fontId="15" fillId="3" borderId="1" xfId="30" applyNumberFormat="1" applyFont="1" applyFill="1" applyBorder="1" applyAlignment="1">
      <alignment horizontal="right" vertical="center"/>
    </xf>
    <xf numFmtId="178" fontId="15" fillId="0" borderId="0" xfId="30" applyNumberFormat="1" applyFont="1" applyFill="1" applyBorder="1">
      <alignment vertical="center"/>
    </xf>
    <xf numFmtId="178" fontId="15" fillId="0" borderId="3" xfId="30" applyNumberFormat="1" applyFont="1" applyBorder="1" applyAlignment="1">
      <alignment horizontal="right" vertical="center"/>
    </xf>
    <xf numFmtId="178" fontId="15" fillId="0" borderId="4" xfId="30" applyNumberFormat="1" applyFont="1" applyBorder="1" applyAlignment="1">
      <alignment horizontal="right" vertical="center"/>
    </xf>
    <xf numFmtId="178" fontId="15" fillId="0" borderId="1" xfId="30" applyNumberFormat="1" applyFont="1" applyBorder="1" applyAlignment="1">
      <alignment horizontal="right" vertical="center"/>
    </xf>
    <xf numFmtId="179" fontId="15" fillId="0" borderId="3" xfId="2" applyNumberFormat="1" applyFont="1" applyFill="1" applyBorder="1" applyAlignment="1">
      <alignment horizontal="right" vertical="center"/>
    </xf>
    <xf numFmtId="0" fontId="20" fillId="0" borderId="0" xfId="30" applyFont="1" applyFill="1" applyBorder="1">
      <alignment vertical="center"/>
    </xf>
    <xf numFmtId="178" fontId="20" fillId="0" borderId="0" xfId="30" applyNumberFormat="1" applyFont="1" applyFill="1" applyBorder="1">
      <alignment vertical="center"/>
    </xf>
    <xf numFmtId="178" fontId="15" fillId="0" borderId="0" xfId="30" applyNumberFormat="1" applyFont="1">
      <alignment vertical="center"/>
    </xf>
    <xf numFmtId="178" fontId="15" fillId="0" borderId="0" xfId="30" applyNumberFormat="1" applyFont="1" applyFill="1">
      <alignment vertical="center"/>
    </xf>
    <xf numFmtId="178" fontId="15" fillId="0" borderId="3" xfId="2" applyNumberFormat="1" applyFont="1" applyFill="1" applyBorder="1" applyAlignment="1">
      <alignment horizontal="right" vertical="center"/>
    </xf>
    <xf numFmtId="178" fontId="15" fillId="0" borderId="4" xfId="2" applyNumberFormat="1" applyFont="1" applyFill="1" applyBorder="1" applyAlignment="1">
      <alignment horizontal="right" vertical="center"/>
    </xf>
    <xf numFmtId="178" fontId="15" fillId="0" borderId="1" xfId="2" applyNumberFormat="1" applyFont="1" applyFill="1" applyBorder="1" applyAlignment="1">
      <alignment horizontal="right" vertical="center"/>
    </xf>
    <xf numFmtId="0" fontId="15" fillId="0" borderId="2" xfId="30" applyFont="1" applyBorder="1" applyAlignment="1">
      <alignment horizontal="center" vertical="center"/>
    </xf>
    <xf numFmtId="178" fontId="15" fillId="0" borderId="5" xfId="2" applyNumberFormat="1" applyFont="1" applyFill="1" applyBorder="1" applyAlignment="1">
      <alignment horizontal="right" vertical="center"/>
    </xf>
    <xf numFmtId="178" fontId="15" fillId="0" borderId="5" xfId="30" applyNumberFormat="1" applyFont="1" applyBorder="1" applyAlignment="1">
      <alignment horizontal="right" vertical="center"/>
    </xf>
    <xf numFmtId="178" fontId="15" fillId="0" borderId="6" xfId="2" applyNumberFormat="1" applyFont="1" applyFill="1" applyBorder="1" applyAlignment="1">
      <alignment horizontal="right" vertical="center"/>
    </xf>
    <xf numFmtId="178" fontId="15" fillId="0" borderId="2" xfId="2" applyNumberFormat="1" applyFont="1" applyFill="1" applyBorder="1" applyAlignment="1">
      <alignment horizontal="right" vertical="center"/>
    </xf>
    <xf numFmtId="0" fontId="15" fillId="0" borderId="0" xfId="30" applyFont="1" applyAlignment="1">
      <alignment horizontal="center" vertical="center"/>
    </xf>
    <xf numFmtId="176" fontId="15" fillId="0" borderId="0" xfId="30" applyNumberFormat="1" applyFont="1">
      <alignment vertical="center"/>
    </xf>
    <xf numFmtId="176" fontId="15" fillId="0" borderId="0" xfId="30" applyNumberFormat="1" applyFont="1" applyFill="1">
      <alignment vertical="center"/>
    </xf>
    <xf numFmtId="0" fontId="15" fillId="2" borderId="12" xfId="30" applyFont="1" applyFill="1" applyBorder="1">
      <alignment vertical="center"/>
    </xf>
    <xf numFmtId="0" fontId="15" fillId="2" borderId="11" xfId="30" applyFont="1" applyFill="1" applyBorder="1">
      <alignment vertical="center"/>
    </xf>
    <xf numFmtId="0" fontId="15" fillId="2" borderId="7" xfId="30" applyFont="1" applyFill="1" applyBorder="1">
      <alignment vertical="center"/>
    </xf>
    <xf numFmtId="0" fontId="15" fillId="2" borderId="8" xfId="30" applyFont="1" applyFill="1" applyBorder="1">
      <alignment vertical="center"/>
    </xf>
    <xf numFmtId="0" fontId="15" fillId="2" borderId="9" xfId="30" applyFont="1" applyFill="1" applyBorder="1" applyAlignment="1">
      <alignment vertical="center" wrapText="1"/>
    </xf>
    <xf numFmtId="0" fontId="15" fillId="2" borderId="12" xfId="30" applyFont="1" applyFill="1" applyBorder="1" applyAlignment="1">
      <alignment vertical="center" wrapText="1"/>
    </xf>
    <xf numFmtId="177" fontId="15" fillId="0" borderId="0" xfId="2" applyNumberFormat="1" applyFont="1" applyFill="1" applyBorder="1" applyAlignment="1">
      <alignment vertical="center"/>
    </xf>
    <xf numFmtId="177" fontId="15" fillId="0" borderId="0" xfId="30" applyNumberFormat="1" applyFont="1" applyFill="1" applyAlignment="1">
      <alignment horizontal="center" vertical="center"/>
    </xf>
    <xf numFmtId="177" fontId="15" fillId="0" borderId="0" xfId="30" applyNumberFormat="1" applyFont="1" applyFill="1">
      <alignment vertical="center"/>
    </xf>
    <xf numFmtId="0" fontId="15" fillId="2" borderId="1" xfId="30" applyFont="1" applyFill="1" applyBorder="1">
      <alignment vertical="center"/>
    </xf>
    <xf numFmtId="0" fontId="15" fillId="2" borderId="13" xfId="30" applyFont="1" applyFill="1" applyBorder="1" applyAlignment="1">
      <alignment horizontal="left" vertical="center"/>
    </xf>
    <xf numFmtId="0" fontId="15" fillId="2" borderId="2" xfId="30" applyFont="1" applyFill="1" applyBorder="1">
      <alignment vertical="center"/>
    </xf>
    <xf numFmtId="0" fontId="15" fillId="2" borderId="16" xfId="30" applyFont="1" applyFill="1" applyBorder="1" applyAlignment="1">
      <alignment horizontal="center" vertical="center" wrapText="1"/>
    </xf>
    <xf numFmtId="0" fontId="15" fillId="2" borderId="13" xfId="30" applyFont="1" applyFill="1" applyBorder="1" applyAlignment="1">
      <alignment horizontal="center" vertical="center" wrapText="1"/>
    </xf>
    <xf numFmtId="0" fontId="15" fillId="0" borderId="7" xfId="30" applyFont="1" applyBorder="1" applyAlignment="1">
      <alignment horizontal="center" vertical="center"/>
    </xf>
    <xf numFmtId="177" fontId="15" fillId="0" borderId="8" xfId="2" applyNumberFormat="1" applyFont="1" applyFill="1" applyBorder="1" applyAlignment="1">
      <alignment vertical="center"/>
    </xf>
    <xf numFmtId="177" fontId="15" fillId="0" borderId="8" xfId="30" applyNumberFormat="1" applyFont="1" applyBorder="1">
      <alignment vertical="center"/>
    </xf>
    <xf numFmtId="177" fontId="15" fillId="0" borderId="9" xfId="2" applyNumberFormat="1" applyFont="1" applyFill="1" applyBorder="1" applyAlignment="1">
      <alignment vertical="center"/>
    </xf>
    <xf numFmtId="177" fontId="15" fillId="0" borderId="7" xfId="30" applyNumberFormat="1" applyFont="1" applyBorder="1" applyAlignment="1">
      <alignment horizontal="right" vertical="center"/>
    </xf>
    <xf numFmtId="177" fontId="15" fillId="3" borderId="3" xfId="2" applyNumberFormat="1" applyFont="1" applyFill="1" applyBorder="1" applyAlignment="1">
      <alignment vertical="center"/>
    </xf>
    <xf numFmtId="177" fontId="15" fillId="3" borderId="3" xfId="30" applyNumberFormat="1" applyFont="1" applyFill="1" applyBorder="1">
      <alignment vertical="center"/>
    </xf>
    <xf numFmtId="177" fontId="15" fillId="3" borderId="4" xfId="2" applyNumberFormat="1" applyFont="1" applyFill="1" applyBorder="1" applyAlignment="1">
      <alignment vertical="center"/>
    </xf>
    <xf numFmtId="177" fontId="15" fillId="3" borderId="1" xfId="30" applyNumberFormat="1" applyFont="1" applyFill="1" applyBorder="1" applyAlignment="1">
      <alignment horizontal="right" vertical="center"/>
    </xf>
    <xf numFmtId="177" fontId="15" fillId="0" borderId="3" xfId="2" applyNumberFormat="1" applyFont="1" applyFill="1" applyBorder="1" applyAlignment="1">
      <alignment vertical="center"/>
    </xf>
    <xf numFmtId="177" fontId="15" fillId="0" borderId="3" xfId="30" applyNumberFormat="1" applyFont="1" applyBorder="1">
      <alignment vertical="center"/>
    </xf>
    <xf numFmtId="177" fontId="15" fillId="0" borderId="1" xfId="30" applyNumberFormat="1" applyFont="1" applyBorder="1" applyAlignment="1">
      <alignment horizontal="right" vertical="center"/>
    </xf>
    <xf numFmtId="179" fontId="15" fillId="0" borderId="3" xfId="2" applyNumberFormat="1" applyFont="1" applyFill="1" applyBorder="1" applyAlignment="1">
      <alignment vertical="center"/>
    </xf>
    <xf numFmtId="179" fontId="15" fillId="0" borderId="4" xfId="2" applyNumberFormat="1" applyFont="1" applyFill="1" applyBorder="1" applyAlignment="1">
      <alignment vertical="center"/>
    </xf>
    <xf numFmtId="177" fontId="19" fillId="0" borderId="0" xfId="2" applyNumberFormat="1" applyFont="1" applyFill="1" applyBorder="1" applyAlignment="1">
      <alignment vertical="center"/>
    </xf>
    <xf numFmtId="177" fontId="19" fillId="0" borderId="0" xfId="30" applyNumberFormat="1" applyFont="1" applyFill="1" applyAlignment="1">
      <alignment horizontal="center" vertical="center"/>
    </xf>
    <xf numFmtId="177" fontId="19" fillId="0" borderId="0" xfId="30" applyNumberFormat="1" applyFont="1" applyFill="1">
      <alignment vertical="center"/>
    </xf>
    <xf numFmtId="179" fontId="15" fillId="3" borderId="3" xfId="2" applyNumberFormat="1" applyFont="1" applyFill="1" applyBorder="1" applyAlignment="1">
      <alignment vertical="center"/>
    </xf>
    <xf numFmtId="179" fontId="15" fillId="3" borderId="4" xfId="2" applyNumberFormat="1" applyFont="1" applyFill="1" applyBorder="1" applyAlignment="1">
      <alignment vertical="center"/>
    </xf>
    <xf numFmtId="177" fontId="19" fillId="0" borderId="5" xfId="2" applyNumberFormat="1" applyFont="1" applyFill="1" applyBorder="1" applyAlignment="1">
      <alignment vertical="center"/>
    </xf>
    <xf numFmtId="177" fontId="19" fillId="0" borderId="5" xfId="30" applyNumberFormat="1" applyFont="1" applyBorder="1">
      <alignment vertical="center"/>
    </xf>
    <xf numFmtId="177" fontId="19" fillId="0" borderId="2" xfId="30" applyNumberFormat="1" applyFont="1" applyBorder="1" applyAlignment="1">
      <alignment horizontal="right" vertical="center"/>
    </xf>
    <xf numFmtId="179" fontId="19" fillId="0" borderId="5" xfId="2" applyNumberFormat="1" applyFont="1" applyFill="1" applyBorder="1" applyAlignment="1">
      <alignment vertical="center"/>
    </xf>
    <xf numFmtId="179" fontId="19" fillId="0" borderId="6" xfId="2" applyNumberFormat="1" applyFont="1" applyFill="1" applyBorder="1" applyAlignment="1">
      <alignment vertical="center"/>
    </xf>
    <xf numFmtId="177" fontId="19" fillId="0" borderId="0" xfId="30" applyNumberFormat="1" applyFont="1">
      <alignment vertical="center"/>
    </xf>
    <xf numFmtId="177" fontId="19" fillId="0" borderId="0" xfId="30" applyNumberFormat="1" applyFont="1" applyAlignment="1">
      <alignment horizontal="center" vertical="center"/>
    </xf>
    <xf numFmtId="0" fontId="21" fillId="0" borderId="0" xfId="0" applyFont="1" applyProtection="1">
      <alignment vertical="center"/>
      <protection locked="0"/>
    </xf>
    <xf numFmtId="0" fontId="15" fillId="2" borderId="9" xfId="30" applyFont="1" applyFill="1" applyBorder="1" applyAlignment="1">
      <alignment horizontal="left" vertical="center" wrapText="1"/>
    </xf>
    <xf numFmtId="0" fontId="15" fillId="2" borderId="12" xfId="30" applyFont="1" applyFill="1" applyBorder="1" applyAlignment="1">
      <alignment horizontal="left" vertical="center" wrapText="1"/>
    </xf>
    <xf numFmtId="0" fontId="15" fillId="2" borderId="16" xfId="30" applyFont="1" applyFill="1" applyBorder="1" applyAlignment="1">
      <alignment horizontal="center" vertical="center" wrapText="1"/>
    </xf>
    <xf numFmtId="0" fontId="15" fillId="2" borderId="5" xfId="30" applyFont="1" applyFill="1" applyBorder="1" applyAlignment="1">
      <alignment horizontal="center" vertical="center" wrapText="1"/>
    </xf>
    <xf numFmtId="0" fontId="15" fillId="2" borderId="13" xfId="30" applyFont="1" applyFill="1" applyBorder="1" applyAlignment="1">
      <alignment horizontal="center" vertical="center" wrapText="1"/>
    </xf>
    <xf numFmtId="0" fontId="15" fillId="2" borderId="6" xfId="0" applyFont="1" applyFill="1" applyBorder="1" applyAlignment="1">
      <alignment horizontal="center" vertical="center" wrapText="1"/>
    </xf>
    <xf numFmtId="0" fontId="15" fillId="2" borderId="7" xfId="30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vertical="center" wrapText="1"/>
    </xf>
    <xf numFmtId="0" fontId="15" fillId="2" borderId="2" xfId="0" applyFont="1" applyFill="1" applyBorder="1" applyAlignment="1">
      <alignment vertical="center" wrapText="1"/>
    </xf>
    <xf numFmtId="0" fontId="15" fillId="2" borderId="8" xfId="30" applyFont="1" applyFill="1" applyBorder="1" applyAlignment="1">
      <alignment horizontal="left" vertical="center" wrapText="1"/>
    </xf>
    <xf numFmtId="0" fontId="15" fillId="2" borderId="17" xfId="30" applyFont="1" applyFill="1" applyBorder="1" applyAlignment="1">
      <alignment horizontal="center" vertical="center" wrapText="1"/>
    </xf>
    <xf numFmtId="0" fontId="15" fillId="2" borderId="2" xfId="30" applyFont="1" applyFill="1" applyBorder="1" applyAlignment="1">
      <alignment horizontal="center" vertical="center" wrapText="1"/>
    </xf>
    <xf numFmtId="0" fontId="15" fillId="2" borderId="5" xfId="0" applyFont="1" applyFill="1" applyBorder="1" applyAlignment="1">
      <alignment horizontal="center" vertical="center" wrapText="1"/>
    </xf>
    <xf numFmtId="0" fontId="15" fillId="2" borderId="2" xfId="0" applyFont="1" applyFill="1" applyBorder="1" applyAlignment="1">
      <alignment horizontal="center" vertical="center" wrapText="1"/>
    </xf>
  </cellXfs>
  <cellStyles count="33">
    <cellStyle name="60% - 강조색5 5 7" xfId="1" xr:uid="{00000000-0005-0000-0000-000000000000}"/>
    <cellStyle name="쉼표 [0]" xfId="2" builtinId="6"/>
    <cellStyle name="쉼표 [0] 2" xfId="3" xr:uid="{00000000-0005-0000-0000-000002000000}"/>
    <cellStyle name="쉼표 [0] 3" xfId="4" xr:uid="{00000000-0005-0000-0000-000003000000}"/>
    <cellStyle name="쉼표 [0] 4" xfId="5" xr:uid="{00000000-0005-0000-0000-000004000000}"/>
    <cellStyle name="쉼표 [0] 5" xfId="6" xr:uid="{00000000-0005-0000-0000-000005000000}"/>
    <cellStyle name="쉼표 [0] 6" xfId="7" xr:uid="{00000000-0005-0000-0000-000006000000}"/>
    <cellStyle name="쉼표 [0] 7" xfId="32" xr:uid="{00000000-0005-0000-0000-000007000000}"/>
    <cellStyle name="표준" xfId="0" builtinId="0"/>
    <cellStyle name="표준 10" xfId="8" xr:uid="{00000000-0005-0000-0000-000009000000}"/>
    <cellStyle name="표준 11" xfId="9" xr:uid="{00000000-0005-0000-0000-00000A000000}"/>
    <cellStyle name="표준 12" xfId="10" xr:uid="{00000000-0005-0000-0000-00000B000000}"/>
    <cellStyle name="표준 13" xfId="11" xr:uid="{00000000-0005-0000-0000-00000C000000}"/>
    <cellStyle name="표준 14" xfId="12" xr:uid="{00000000-0005-0000-0000-00000D000000}"/>
    <cellStyle name="표준 15" xfId="13" xr:uid="{00000000-0005-0000-0000-00000E000000}"/>
    <cellStyle name="표준 16" xfId="14" xr:uid="{00000000-0005-0000-0000-00000F000000}"/>
    <cellStyle name="표준 17" xfId="15" xr:uid="{00000000-0005-0000-0000-000010000000}"/>
    <cellStyle name="표준 18" xfId="16" xr:uid="{00000000-0005-0000-0000-000011000000}"/>
    <cellStyle name="표준 19" xfId="17" xr:uid="{00000000-0005-0000-0000-000012000000}"/>
    <cellStyle name="표준 2" xfId="18" xr:uid="{00000000-0005-0000-0000-000013000000}"/>
    <cellStyle name="표준 2 2" xfId="19" xr:uid="{00000000-0005-0000-0000-000014000000}"/>
    <cellStyle name="표준 2 3" xfId="20" xr:uid="{00000000-0005-0000-0000-000015000000}"/>
    <cellStyle name="표준 2 4" xfId="21" xr:uid="{00000000-0005-0000-0000-000016000000}"/>
    <cellStyle name="표준 2 5" xfId="22" xr:uid="{00000000-0005-0000-0000-000017000000}"/>
    <cellStyle name="표준 20" xfId="31" xr:uid="{00000000-0005-0000-0000-000018000000}"/>
    <cellStyle name="표준 3" xfId="23" xr:uid="{00000000-0005-0000-0000-000019000000}"/>
    <cellStyle name="표준 4" xfId="24" xr:uid="{00000000-0005-0000-0000-00001A000000}"/>
    <cellStyle name="표준 5" xfId="25" xr:uid="{00000000-0005-0000-0000-00001B000000}"/>
    <cellStyle name="표준 6" xfId="26" xr:uid="{00000000-0005-0000-0000-00001C000000}"/>
    <cellStyle name="표준 7" xfId="27" xr:uid="{00000000-0005-0000-0000-00001D000000}"/>
    <cellStyle name="표준 8" xfId="28" xr:uid="{00000000-0005-0000-0000-00001E000000}"/>
    <cellStyle name="표준 9" xfId="29" xr:uid="{00000000-0005-0000-0000-00001F000000}"/>
    <cellStyle name="표준_어가경제=new" xfId="30" xr:uid="{00000000-0005-0000-0000-000021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CCCFF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8F8F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6"/>
  <dimension ref="A1:AR56"/>
  <sheetViews>
    <sheetView tabSelected="1" zoomScaleNormal="100" zoomScaleSheetLayoutView="100" workbookViewId="0">
      <selection activeCell="G15" sqref="G15"/>
    </sheetView>
  </sheetViews>
  <sheetFormatPr defaultColWidth="9.1796875" defaultRowHeight="16" x14ac:dyDescent="0.25"/>
  <cols>
    <col min="1" max="7" width="10.6328125" style="4" customWidth="1"/>
    <col min="8" max="8" width="14.81640625" style="4" customWidth="1"/>
    <col min="9" max="24" width="10.6328125" style="4" customWidth="1"/>
    <col min="25" max="44" width="9.1796875" style="10"/>
    <col min="45" max="16384" width="9.1796875" style="4"/>
  </cols>
  <sheetData>
    <row r="1" spans="1:44" x14ac:dyDescent="0.25">
      <c r="A1" s="102" t="s">
        <v>45</v>
      </c>
    </row>
    <row r="2" spans="1:44" ht="17" x14ac:dyDescent="0.25">
      <c r="A2" s="12" t="s">
        <v>44</v>
      </c>
    </row>
    <row r="3" spans="1:44" s="1" customFormat="1" ht="15" customHeight="1" x14ac:dyDescent="0.45">
      <c r="A3" s="11" t="s">
        <v>43</v>
      </c>
      <c r="B3" s="7"/>
      <c r="C3" s="7"/>
      <c r="D3" s="7"/>
      <c r="E3" s="7"/>
      <c r="F3" s="7"/>
      <c r="G3" s="7"/>
      <c r="H3" s="7"/>
      <c r="I3" s="7"/>
      <c r="J3" s="7"/>
      <c r="K3" s="8"/>
      <c r="L3" s="8"/>
      <c r="M3" s="8"/>
      <c r="N3" s="8"/>
      <c r="O3" s="8"/>
      <c r="P3" s="8"/>
      <c r="Q3" s="5"/>
      <c r="R3" s="5"/>
      <c r="S3" s="5"/>
      <c r="T3" s="5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</row>
    <row r="4" spans="1:44" s="13" customFormat="1" ht="12" customHeight="1" x14ac:dyDescent="0.25">
      <c r="M4" s="14"/>
      <c r="T4" s="14" t="s">
        <v>21</v>
      </c>
      <c r="Y4" s="18"/>
      <c r="Z4" s="18"/>
      <c r="AA4" s="18"/>
      <c r="AB4" s="18"/>
      <c r="AC4" s="18"/>
      <c r="AD4" s="18"/>
      <c r="AE4" s="18"/>
      <c r="AF4" s="18"/>
      <c r="AG4" s="18"/>
      <c r="AH4" s="18"/>
      <c r="AI4" s="18"/>
      <c r="AJ4" s="18"/>
      <c r="AK4" s="18"/>
      <c r="AL4" s="18"/>
      <c r="AM4" s="18"/>
      <c r="AN4" s="18"/>
      <c r="AO4" s="18"/>
      <c r="AP4" s="18"/>
      <c r="AQ4" s="18"/>
      <c r="AR4" s="18"/>
    </row>
    <row r="5" spans="1:44" s="13" customFormat="1" ht="9" customHeight="1" x14ac:dyDescent="0.25">
      <c r="A5" s="109" t="s">
        <v>0</v>
      </c>
      <c r="B5" s="26" t="s">
        <v>10</v>
      </c>
      <c r="C5" s="112" t="s">
        <v>9</v>
      </c>
      <c r="D5" s="112"/>
      <c r="E5" s="112"/>
      <c r="F5" s="112"/>
      <c r="G5" s="112"/>
      <c r="H5" s="112"/>
      <c r="I5" s="112"/>
      <c r="J5" s="112"/>
      <c r="K5" s="112"/>
      <c r="L5" s="112"/>
      <c r="M5" s="112"/>
      <c r="N5" s="103" t="s">
        <v>8</v>
      </c>
      <c r="O5" s="104"/>
      <c r="P5" s="104"/>
      <c r="Q5" s="104"/>
      <c r="R5" s="104"/>
      <c r="S5" s="33"/>
      <c r="T5" s="33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18"/>
      <c r="AM5" s="18"/>
      <c r="AN5" s="18"/>
      <c r="AO5" s="18"/>
      <c r="AP5" s="18"/>
      <c r="AQ5" s="18"/>
      <c r="AR5" s="18"/>
    </row>
    <row r="6" spans="1:44" s="13" customFormat="1" ht="9" customHeight="1" x14ac:dyDescent="0.25">
      <c r="A6" s="110"/>
      <c r="B6" s="27"/>
      <c r="C6" s="35"/>
      <c r="D6" s="105" t="s">
        <v>7</v>
      </c>
      <c r="E6" s="105" t="s">
        <v>6</v>
      </c>
      <c r="F6" s="105" t="s">
        <v>22</v>
      </c>
      <c r="G6" s="105" t="s">
        <v>23</v>
      </c>
      <c r="H6" s="105" t="s">
        <v>24</v>
      </c>
      <c r="I6" s="105" t="s">
        <v>25</v>
      </c>
      <c r="J6" s="105" t="s">
        <v>5</v>
      </c>
      <c r="K6" s="113" t="s">
        <v>26</v>
      </c>
      <c r="L6" s="105" t="s">
        <v>27</v>
      </c>
      <c r="M6" s="105" t="s">
        <v>4</v>
      </c>
      <c r="N6" s="27"/>
      <c r="O6" s="105" t="s">
        <v>28</v>
      </c>
      <c r="P6" s="105" t="s">
        <v>3</v>
      </c>
      <c r="Q6" s="105" t="s">
        <v>2</v>
      </c>
      <c r="R6" s="107" t="s">
        <v>1</v>
      </c>
      <c r="S6" s="36"/>
      <c r="T6" s="36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18"/>
      <c r="AM6" s="18"/>
      <c r="AN6" s="18"/>
      <c r="AO6" s="18"/>
      <c r="AP6" s="18"/>
      <c r="AQ6" s="18"/>
      <c r="AR6" s="18"/>
    </row>
    <row r="7" spans="1:44" s="13" customFormat="1" ht="18" customHeight="1" x14ac:dyDescent="0.25">
      <c r="A7" s="111"/>
      <c r="B7" s="29"/>
      <c r="C7" s="37"/>
      <c r="D7" s="106"/>
      <c r="E7" s="106"/>
      <c r="F7" s="106"/>
      <c r="G7" s="106"/>
      <c r="H7" s="106"/>
      <c r="I7" s="106"/>
      <c r="J7" s="106"/>
      <c r="K7" s="114"/>
      <c r="L7" s="106"/>
      <c r="M7" s="115"/>
      <c r="N7" s="29"/>
      <c r="O7" s="106"/>
      <c r="P7" s="106"/>
      <c r="Q7" s="106"/>
      <c r="R7" s="108"/>
      <c r="S7" s="30" t="s">
        <v>39</v>
      </c>
      <c r="T7" s="38" t="s">
        <v>1</v>
      </c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18"/>
      <c r="AM7" s="18"/>
      <c r="AN7" s="18"/>
      <c r="AO7" s="18"/>
      <c r="AP7" s="18"/>
      <c r="AQ7" s="18"/>
      <c r="AR7" s="18"/>
    </row>
    <row r="8" spans="1:44" s="22" customFormat="1" ht="14.5" x14ac:dyDescent="0.25">
      <c r="A8" s="16">
        <v>1990</v>
      </c>
      <c r="B8" s="39">
        <v>7072</v>
      </c>
      <c r="C8" s="39">
        <f t="shared" ref="C8:C16" si="0">SUM(D8:M8)</f>
        <v>5105</v>
      </c>
      <c r="D8" s="39">
        <v>1809</v>
      </c>
      <c r="E8" s="39">
        <v>591</v>
      </c>
      <c r="F8" s="39">
        <v>265</v>
      </c>
      <c r="G8" s="31">
        <v>0</v>
      </c>
      <c r="H8" s="39">
        <v>512</v>
      </c>
      <c r="I8" s="39">
        <v>526</v>
      </c>
      <c r="J8" s="39">
        <v>772</v>
      </c>
      <c r="K8" s="41">
        <v>104</v>
      </c>
      <c r="L8" s="39">
        <v>386</v>
      </c>
      <c r="M8" s="39">
        <v>140</v>
      </c>
      <c r="N8" s="39">
        <f t="shared" ref="N8:N16" si="1">O8+P8+Q8+R8</f>
        <v>1968</v>
      </c>
      <c r="O8" s="39">
        <v>739</v>
      </c>
      <c r="P8" s="31">
        <v>0</v>
      </c>
      <c r="Q8" s="31">
        <v>0</v>
      </c>
      <c r="R8" s="39">
        <f t="shared" ref="R8:R16" si="2">S8+T8</f>
        <v>1229</v>
      </c>
      <c r="S8" s="31">
        <v>0</v>
      </c>
      <c r="T8" s="40">
        <v>1229</v>
      </c>
      <c r="U8" s="34"/>
      <c r="V8" s="34"/>
      <c r="W8" s="42"/>
      <c r="X8" s="34"/>
      <c r="Y8" s="42"/>
      <c r="Z8" s="42"/>
      <c r="AA8" s="34"/>
      <c r="AB8" s="34"/>
      <c r="AC8" s="34"/>
      <c r="AD8" s="34"/>
      <c r="AE8" s="34"/>
      <c r="AF8" s="34"/>
      <c r="AG8" s="34"/>
      <c r="AH8" s="34"/>
      <c r="AI8" s="34"/>
      <c r="AJ8" s="34"/>
      <c r="AK8" s="34"/>
      <c r="AL8" s="18"/>
      <c r="AM8" s="18"/>
      <c r="AN8" s="18"/>
      <c r="AO8" s="18"/>
      <c r="AP8" s="18"/>
      <c r="AQ8" s="18"/>
      <c r="AR8" s="18"/>
    </row>
    <row r="9" spans="1:44" s="13" customFormat="1" ht="14.5" x14ac:dyDescent="0.25">
      <c r="A9" s="17">
        <v>1991</v>
      </c>
      <c r="B9" s="43">
        <v>8235</v>
      </c>
      <c r="C9" s="43">
        <f t="shared" si="0"/>
        <v>5655</v>
      </c>
      <c r="D9" s="43">
        <v>2018</v>
      </c>
      <c r="E9" s="43">
        <v>647</v>
      </c>
      <c r="F9" s="43">
        <v>299</v>
      </c>
      <c r="G9" s="32">
        <v>0</v>
      </c>
      <c r="H9" s="43">
        <v>593</v>
      </c>
      <c r="I9" s="43">
        <v>564</v>
      </c>
      <c r="J9" s="43">
        <v>830</v>
      </c>
      <c r="K9" s="45">
        <v>102</v>
      </c>
      <c r="L9" s="43">
        <v>435</v>
      </c>
      <c r="M9" s="43">
        <v>167</v>
      </c>
      <c r="N9" s="43">
        <f t="shared" si="1"/>
        <v>2579</v>
      </c>
      <c r="O9" s="43">
        <v>910</v>
      </c>
      <c r="P9" s="32">
        <v>0</v>
      </c>
      <c r="Q9" s="32">
        <v>0</v>
      </c>
      <c r="R9" s="43">
        <f t="shared" si="2"/>
        <v>1669</v>
      </c>
      <c r="S9" s="32">
        <v>0</v>
      </c>
      <c r="T9" s="44">
        <v>1669</v>
      </c>
      <c r="U9" s="34"/>
      <c r="V9" s="34"/>
      <c r="W9" s="42"/>
      <c r="X9" s="34"/>
      <c r="Y9" s="42"/>
      <c r="Z9" s="42"/>
      <c r="AA9" s="34"/>
      <c r="AB9" s="34"/>
      <c r="AC9" s="34"/>
      <c r="AD9" s="34"/>
      <c r="AE9" s="34"/>
      <c r="AF9" s="34"/>
      <c r="AG9" s="34"/>
      <c r="AH9" s="34"/>
      <c r="AI9" s="34"/>
      <c r="AJ9" s="34"/>
      <c r="AK9" s="34"/>
      <c r="AL9" s="18"/>
      <c r="AM9" s="18"/>
      <c r="AN9" s="18"/>
      <c r="AO9" s="18"/>
      <c r="AP9" s="18"/>
      <c r="AQ9" s="18"/>
      <c r="AR9" s="18"/>
    </row>
    <row r="10" spans="1:44" s="13" customFormat="1" ht="14.5" x14ac:dyDescent="0.25">
      <c r="A10" s="17">
        <v>1992</v>
      </c>
      <c r="B10" s="43">
        <v>8593</v>
      </c>
      <c r="C10" s="43">
        <f t="shared" si="0"/>
        <v>6139</v>
      </c>
      <c r="D10" s="43">
        <v>2117</v>
      </c>
      <c r="E10" s="43">
        <v>658</v>
      </c>
      <c r="F10" s="43">
        <v>347</v>
      </c>
      <c r="G10" s="32">
        <v>0</v>
      </c>
      <c r="H10" s="43">
        <v>624</v>
      </c>
      <c r="I10" s="43">
        <v>613</v>
      </c>
      <c r="J10" s="43">
        <v>989</v>
      </c>
      <c r="K10" s="45">
        <v>91</v>
      </c>
      <c r="L10" s="43">
        <v>507</v>
      </c>
      <c r="M10" s="43">
        <v>193</v>
      </c>
      <c r="N10" s="43">
        <f t="shared" si="1"/>
        <v>2454</v>
      </c>
      <c r="O10" s="43">
        <v>859</v>
      </c>
      <c r="P10" s="32">
        <v>0</v>
      </c>
      <c r="Q10" s="32">
        <v>0</v>
      </c>
      <c r="R10" s="43">
        <f t="shared" si="2"/>
        <v>1595</v>
      </c>
      <c r="S10" s="32">
        <v>0</v>
      </c>
      <c r="T10" s="44">
        <v>1595</v>
      </c>
      <c r="U10" s="34"/>
      <c r="V10" s="34"/>
      <c r="W10" s="42"/>
      <c r="X10" s="34"/>
      <c r="Y10" s="42"/>
      <c r="Z10" s="42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18"/>
      <c r="AM10" s="18"/>
      <c r="AN10" s="18"/>
      <c r="AO10" s="18"/>
      <c r="AP10" s="18"/>
      <c r="AQ10" s="18"/>
      <c r="AR10" s="18"/>
    </row>
    <row r="11" spans="1:44" s="13" customFormat="1" ht="14.5" x14ac:dyDescent="0.25">
      <c r="A11" s="17">
        <v>1993</v>
      </c>
      <c r="B11" s="43">
        <v>9411</v>
      </c>
      <c r="C11" s="43">
        <f t="shared" si="0"/>
        <v>6753</v>
      </c>
      <c r="D11" s="43">
        <v>2223</v>
      </c>
      <c r="E11" s="43">
        <v>728</v>
      </c>
      <c r="F11" s="43">
        <v>424</v>
      </c>
      <c r="G11" s="32">
        <v>0</v>
      </c>
      <c r="H11" s="43">
        <v>634</v>
      </c>
      <c r="I11" s="43">
        <v>671</v>
      </c>
      <c r="J11" s="43">
        <v>1153</v>
      </c>
      <c r="K11" s="45">
        <v>126</v>
      </c>
      <c r="L11" s="43">
        <v>576</v>
      </c>
      <c r="M11" s="43">
        <v>218</v>
      </c>
      <c r="N11" s="43">
        <f t="shared" si="1"/>
        <v>2659</v>
      </c>
      <c r="O11" s="43">
        <v>1019</v>
      </c>
      <c r="P11" s="32">
        <v>0</v>
      </c>
      <c r="Q11" s="32">
        <v>0</v>
      </c>
      <c r="R11" s="43">
        <f t="shared" si="2"/>
        <v>1640</v>
      </c>
      <c r="S11" s="32">
        <v>0</v>
      </c>
      <c r="T11" s="44">
        <v>1640</v>
      </c>
      <c r="U11" s="34"/>
      <c r="V11" s="34"/>
      <c r="W11" s="42"/>
      <c r="X11" s="34"/>
      <c r="Y11" s="42"/>
      <c r="Z11" s="42"/>
      <c r="AA11" s="34"/>
      <c r="AB11" s="34"/>
      <c r="AC11" s="34"/>
      <c r="AD11" s="34"/>
      <c r="AE11" s="34"/>
      <c r="AF11" s="34"/>
      <c r="AG11" s="34"/>
      <c r="AH11" s="34"/>
      <c r="AI11" s="34"/>
      <c r="AJ11" s="34"/>
      <c r="AK11" s="34"/>
      <c r="AL11" s="18"/>
      <c r="AM11" s="18"/>
      <c r="AN11" s="18"/>
      <c r="AO11" s="18"/>
      <c r="AP11" s="18"/>
      <c r="AQ11" s="18"/>
      <c r="AR11" s="18"/>
    </row>
    <row r="12" spans="1:44" s="13" customFormat="1" ht="14.5" x14ac:dyDescent="0.25">
      <c r="A12" s="17">
        <v>1994</v>
      </c>
      <c r="B12" s="43">
        <v>11548</v>
      </c>
      <c r="C12" s="43">
        <f t="shared" si="0"/>
        <v>8062</v>
      </c>
      <c r="D12" s="43">
        <v>2638</v>
      </c>
      <c r="E12" s="43">
        <v>857</v>
      </c>
      <c r="F12" s="43">
        <v>478</v>
      </c>
      <c r="G12" s="32">
        <v>0</v>
      </c>
      <c r="H12" s="43">
        <v>642</v>
      </c>
      <c r="I12" s="43">
        <v>853</v>
      </c>
      <c r="J12" s="43">
        <v>1413</v>
      </c>
      <c r="K12" s="45">
        <v>227</v>
      </c>
      <c r="L12" s="43">
        <v>718</v>
      </c>
      <c r="M12" s="43">
        <v>236</v>
      </c>
      <c r="N12" s="43">
        <f t="shared" si="1"/>
        <v>3487</v>
      </c>
      <c r="O12" s="43">
        <v>1131</v>
      </c>
      <c r="P12" s="32">
        <v>0</v>
      </c>
      <c r="Q12" s="32">
        <v>0</v>
      </c>
      <c r="R12" s="43">
        <f t="shared" si="2"/>
        <v>2356</v>
      </c>
      <c r="S12" s="32">
        <v>0</v>
      </c>
      <c r="T12" s="44">
        <v>2356</v>
      </c>
      <c r="U12" s="34"/>
      <c r="V12" s="34"/>
      <c r="W12" s="42"/>
      <c r="X12" s="34"/>
      <c r="Y12" s="42"/>
      <c r="Z12" s="42"/>
      <c r="AA12" s="34"/>
      <c r="AB12" s="34"/>
      <c r="AC12" s="34"/>
      <c r="AD12" s="34"/>
      <c r="AE12" s="34"/>
      <c r="AF12" s="34"/>
      <c r="AG12" s="34"/>
      <c r="AH12" s="34"/>
      <c r="AI12" s="34"/>
      <c r="AJ12" s="34"/>
      <c r="AK12" s="34"/>
      <c r="AL12" s="18"/>
      <c r="AM12" s="18"/>
      <c r="AN12" s="18"/>
      <c r="AO12" s="18"/>
      <c r="AP12" s="18"/>
      <c r="AQ12" s="18"/>
      <c r="AR12" s="18"/>
    </row>
    <row r="13" spans="1:44" s="13" customFormat="1" ht="14.5" x14ac:dyDescent="0.25">
      <c r="A13" s="17">
        <v>1995</v>
      </c>
      <c r="B13" s="43">
        <v>13139</v>
      </c>
      <c r="C13" s="43">
        <f t="shared" si="0"/>
        <v>8747</v>
      </c>
      <c r="D13" s="43">
        <v>2770</v>
      </c>
      <c r="E13" s="43">
        <v>832</v>
      </c>
      <c r="F13" s="43">
        <v>524</v>
      </c>
      <c r="G13" s="32">
        <v>0</v>
      </c>
      <c r="H13" s="43">
        <v>738</v>
      </c>
      <c r="I13" s="43">
        <v>874</v>
      </c>
      <c r="J13" s="43">
        <v>1701</v>
      </c>
      <c r="K13" s="45">
        <v>235</v>
      </c>
      <c r="L13" s="43">
        <v>797</v>
      </c>
      <c r="M13" s="43">
        <v>276</v>
      </c>
      <c r="N13" s="43">
        <f t="shared" si="1"/>
        <v>4392</v>
      </c>
      <c r="O13" s="43">
        <v>1334</v>
      </c>
      <c r="P13" s="32">
        <v>0</v>
      </c>
      <c r="Q13" s="32">
        <v>0</v>
      </c>
      <c r="R13" s="43">
        <f t="shared" si="2"/>
        <v>3058</v>
      </c>
      <c r="S13" s="32">
        <v>0</v>
      </c>
      <c r="T13" s="44">
        <v>3058</v>
      </c>
      <c r="U13" s="34"/>
      <c r="V13" s="34"/>
      <c r="W13" s="42"/>
      <c r="X13" s="34"/>
      <c r="Y13" s="42"/>
      <c r="Z13" s="42"/>
      <c r="AA13" s="34"/>
      <c r="AB13" s="34"/>
      <c r="AC13" s="34"/>
      <c r="AD13" s="34"/>
      <c r="AE13" s="34"/>
      <c r="AF13" s="34"/>
      <c r="AG13" s="34"/>
      <c r="AH13" s="34"/>
      <c r="AI13" s="34"/>
      <c r="AJ13" s="34"/>
      <c r="AK13" s="34"/>
      <c r="AL13" s="18"/>
      <c r="AM13" s="18"/>
      <c r="AN13" s="18"/>
      <c r="AO13" s="18"/>
      <c r="AP13" s="18"/>
      <c r="AQ13" s="18"/>
      <c r="AR13" s="18"/>
    </row>
    <row r="14" spans="1:44" s="13" customFormat="1" ht="14.5" x14ac:dyDescent="0.25">
      <c r="A14" s="17">
        <v>1996</v>
      </c>
      <c r="B14" s="43">
        <v>13946</v>
      </c>
      <c r="C14" s="43">
        <f t="shared" si="0"/>
        <v>9602</v>
      </c>
      <c r="D14" s="43">
        <v>2996</v>
      </c>
      <c r="E14" s="43">
        <v>888</v>
      </c>
      <c r="F14" s="43">
        <v>624</v>
      </c>
      <c r="G14" s="32">
        <v>0</v>
      </c>
      <c r="H14" s="43">
        <v>774</v>
      </c>
      <c r="I14" s="43">
        <v>869</v>
      </c>
      <c r="J14" s="43">
        <v>1981</v>
      </c>
      <c r="K14" s="45">
        <v>254</v>
      </c>
      <c r="L14" s="43">
        <v>894</v>
      </c>
      <c r="M14" s="43">
        <v>322</v>
      </c>
      <c r="N14" s="43">
        <f t="shared" si="1"/>
        <v>4345</v>
      </c>
      <c r="O14" s="43">
        <v>1237</v>
      </c>
      <c r="P14" s="32">
        <v>0</v>
      </c>
      <c r="Q14" s="32">
        <v>0</v>
      </c>
      <c r="R14" s="43">
        <f t="shared" si="2"/>
        <v>3108</v>
      </c>
      <c r="S14" s="32">
        <v>0</v>
      </c>
      <c r="T14" s="44">
        <v>3108</v>
      </c>
      <c r="U14" s="34"/>
      <c r="V14" s="34"/>
      <c r="W14" s="42"/>
      <c r="X14" s="34"/>
      <c r="Y14" s="42"/>
      <c r="Z14" s="42"/>
      <c r="AA14" s="34"/>
      <c r="AB14" s="34"/>
      <c r="AC14" s="34"/>
      <c r="AD14" s="34"/>
      <c r="AE14" s="34"/>
      <c r="AF14" s="34"/>
      <c r="AG14" s="34"/>
      <c r="AH14" s="34"/>
      <c r="AI14" s="34"/>
      <c r="AJ14" s="34"/>
      <c r="AK14" s="34"/>
      <c r="AL14" s="18"/>
      <c r="AM14" s="18"/>
      <c r="AN14" s="18"/>
      <c r="AO14" s="18"/>
      <c r="AP14" s="18"/>
      <c r="AQ14" s="18"/>
      <c r="AR14" s="18"/>
    </row>
    <row r="15" spans="1:44" s="13" customFormat="1" ht="14.5" x14ac:dyDescent="0.25">
      <c r="A15" s="17">
        <v>1997</v>
      </c>
      <c r="B15" s="43">
        <v>13929</v>
      </c>
      <c r="C15" s="43">
        <f t="shared" si="0"/>
        <v>9820</v>
      </c>
      <c r="D15" s="43">
        <v>3042</v>
      </c>
      <c r="E15" s="43">
        <v>693</v>
      </c>
      <c r="F15" s="43">
        <v>751</v>
      </c>
      <c r="G15" s="32">
        <v>0</v>
      </c>
      <c r="H15" s="43">
        <v>702</v>
      </c>
      <c r="I15" s="43">
        <v>986</v>
      </c>
      <c r="J15" s="43">
        <v>2082</v>
      </c>
      <c r="K15" s="45">
        <v>270</v>
      </c>
      <c r="L15" s="43">
        <v>967</v>
      </c>
      <c r="M15" s="43">
        <v>327</v>
      </c>
      <c r="N15" s="43">
        <f t="shared" si="1"/>
        <v>4109</v>
      </c>
      <c r="O15" s="43">
        <v>1403</v>
      </c>
      <c r="P15" s="32">
        <v>0</v>
      </c>
      <c r="Q15" s="32">
        <v>0</v>
      </c>
      <c r="R15" s="43">
        <f t="shared" si="2"/>
        <v>2706</v>
      </c>
      <c r="S15" s="32">
        <v>0</v>
      </c>
      <c r="T15" s="44">
        <v>2706</v>
      </c>
      <c r="U15" s="34"/>
      <c r="V15" s="34"/>
      <c r="W15" s="42"/>
      <c r="X15" s="34"/>
      <c r="Y15" s="42"/>
      <c r="Z15" s="42"/>
      <c r="AA15" s="34"/>
      <c r="AB15" s="34"/>
      <c r="AC15" s="34"/>
      <c r="AD15" s="34"/>
      <c r="AE15" s="34"/>
      <c r="AF15" s="34"/>
      <c r="AG15" s="34"/>
      <c r="AH15" s="34"/>
      <c r="AI15" s="34"/>
      <c r="AJ15" s="34"/>
      <c r="AK15" s="34"/>
      <c r="AL15" s="18"/>
      <c r="AM15" s="18"/>
      <c r="AN15" s="18"/>
      <c r="AO15" s="18"/>
      <c r="AP15" s="18"/>
      <c r="AQ15" s="18"/>
      <c r="AR15" s="18"/>
    </row>
    <row r="16" spans="1:44" s="13" customFormat="1" ht="14.5" x14ac:dyDescent="0.25">
      <c r="A16" s="17">
        <v>1998</v>
      </c>
      <c r="B16" s="43">
        <v>12465</v>
      </c>
      <c r="C16" s="43">
        <f t="shared" si="0"/>
        <v>8351</v>
      </c>
      <c r="D16" s="43">
        <v>2675</v>
      </c>
      <c r="E16" s="43">
        <v>518</v>
      </c>
      <c r="F16" s="43">
        <v>673</v>
      </c>
      <c r="G16" s="32">
        <v>0</v>
      </c>
      <c r="H16" s="43">
        <v>507</v>
      </c>
      <c r="I16" s="43">
        <v>791</v>
      </c>
      <c r="J16" s="43">
        <v>1837</v>
      </c>
      <c r="K16" s="45">
        <v>133</v>
      </c>
      <c r="L16" s="43">
        <v>923</v>
      </c>
      <c r="M16" s="43">
        <v>294</v>
      </c>
      <c r="N16" s="43">
        <f t="shared" si="1"/>
        <v>4117</v>
      </c>
      <c r="O16" s="43">
        <v>1586</v>
      </c>
      <c r="P16" s="32">
        <v>0</v>
      </c>
      <c r="Q16" s="32">
        <v>0</v>
      </c>
      <c r="R16" s="43">
        <f t="shared" si="2"/>
        <v>2531</v>
      </c>
      <c r="S16" s="32">
        <v>0</v>
      </c>
      <c r="T16" s="44">
        <v>2531</v>
      </c>
      <c r="U16" s="34"/>
      <c r="V16" s="34"/>
      <c r="W16" s="42"/>
      <c r="X16" s="34"/>
      <c r="Y16" s="42"/>
      <c r="Z16" s="42"/>
      <c r="AA16" s="34"/>
      <c r="AB16" s="34"/>
      <c r="AC16" s="34"/>
      <c r="AD16" s="34"/>
      <c r="AE16" s="34"/>
      <c r="AF16" s="34"/>
      <c r="AG16" s="34"/>
      <c r="AH16" s="34"/>
      <c r="AI16" s="34"/>
      <c r="AJ16" s="34"/>
      <c r="AK16" s="34"/>
      <c r="AL16" s="18"/>
      <c r="AM16" s="18"/>
      <c r="AN16" s="18"/>
      <c r="AO16" s="18"/>
      <c r="AP16" s="18"/>
      <c r="AQ16" s="18"/>
      <c r="AR16" s="18"/>
    </row>
    <row r="17" spans="1:44" s="24" customFormat="1" ht="14.5" x14ac:dyDescent="0.25">
      <c r="A17" s="17">
        <v>1999</v>
      </c>
      <c r="B17" s="43">
        <f t="shared" ref="B17:B20" si="3">C17+N17</f>
        <v>19120</v>
      </c>
      <c r="C17" s="43">
        <v>14252</v>
      </c>
      <c r="D17" s="43">
        <v>2869</v>
      </c>
      <c r="E17" s="43">
        <v>649</v>
      </c>
      <c r="F17" s="43">
        <v>732</v>
      </c>
      <c r="G17" s="46">
        <v>0</v>
      </c>
      <c r="H17" s="43">
        <v>554</v>
      </c>
      <c r="I17" s="43">
        <v>1076</v>
      </c>
      <c r="J17" s="43">
        <v>1780</v>
      </c>
      <c r="K17" s="45">
        <v>227</v>
      </c>
      <c r="L17" s="43">
        <v>1208</v>
      </c>
      <c r="M17" s="43">
        <v>5157</v>
      </c>
      <c r="N17" s="46">
        <f t="shared" ref="N17:N20" si="4">R17</f>
        <v>4868</v>
      </c>
      <c r="O17" s="46">
        <v>0</v>
      </c>
      <c r="P17" s="46">
        <v>0</v>
      </c>
      <c r="Q17" s="46">
        <v>0</v>
      </c>
      <c r="R17" s="44">
        <v>4868</v>
      </c>
      <c r="S17" s="46">
        <v>0</v>
      </c>
      <c r="T17" s="44">
        <v>4868</v>
      </c>
      <c r="U17" s="47"/>
      <c r="V17" s="48"/>
      <c r="W17" s="48"/>
      <c r="X17" s="48"/>
      <c r="Y17" s="42"/>
      <c r="Z17" s="42"/>
      <c r="AA17" s="47"/>
      <c r="AB17" s="47"/>
      <c r="AC17" s="47"/>
      <c r="AD17" s="47"/>
      <c r="AE17" s="47"/>
      <c r="AF17" s="47"/>
      <c r="AG17" s="47"/>
      <c r="AH17" s="47"/>
      <c r="AI17" s="47"/>
      <c r="AJ17" s="47"/>
      <c r="AK17" s="47"/>
      <c r="AL17" s="23"/>
      <c r="AM17" s="23"/>
      <c r="AN17" s="23"/>
      <c r="AO17" s="23"/>
      <c r="AP17" s="23"/>
      <c r="AQ17" s="23"/>
      <c r="AR17" s="23"/>
    </row>
    <row r="18" spans="1:44" s="22" customFormat="1" ht="14.5" x14ac:dyDescent="0.25">
      <c r="A18" s="16">
        <v>2000</v>
      </c>
      <c r="B18" s="39">
        <f t="shared" si="3"/>
        <v>20556</v>
      </c>
      <c r="C18" s="39">
        <v>15506</v>
      </c>
      <c r="D18" s="39">
        <v>3106</v>
      </c>
      <c r="E18" s="39">
        <v>910</v>
      </c>
      <c r="F18" s="39">
        <v>843</v>
      </c>
      <c r="G18" s="31">
        <v>0</v>
      </c>
      <c r="H18" s="39">
        <v>556</v>
      </c>
      <c r="I18" s="39">
        <v>1159</v>
      </c>
      <c r="J18" s="39">
        <v>1925</v>
      </c>
      <c r="K18" s="41">
        <v>150</v>
      </c>
      <c r="L18" s="39">
        <v>1484</v>
      </c>
      <c r="M18" s="39">
        <v>5373</v>
      </c>
      <c r="N18" s="39">
        <f t="shared" si="4"/>
        <v>5050</v>
      </c>
      <c r="O18" s="39">
        <v>0</v>
      </c>
      <c r="P18" s="31">
        <v>0</v>
      </c>
      <c r="Q18" s="31">
        <v>0</v>
      </c>
      <c r="R18" s="39">
        <v>5050</v>
      </c>
      <c r="S18" s="31">
        <v>0</v>
      </c>
      <c r="T18" s="40">
        <v>5050</v>
      </c>
      <c r="U18" s="34"/>
      <c r="V18" s="42"/>
      <c r="W18" s="42"/>
      <c r="X18" s="34"/>
      <c r="Y18" s="42"/>
      <c r="Z18" s="42"/>
      <c r="AA18" s="34"/>
      <c r="AB18" s="34"/>
      <c r="AC18" s="34"/>
      <c r="AD18" s="34"/>
      <c r="AE18" s="34"/>
      <c r="AF18" s="34"/>
      <c r="AG18" s="34"/>
      <c r="AH18" s="34"/>
      <c r="AI18" s="34"/>
      <c r="AJ18" s="34"/>
      <c r="AK18" s="34"/>
      <c r="AL18" s="18"/>
      <c r="AM18" s="18"/>
      <c r="AN18" s="18"/>
      <c r="AO18" s="18"/>
      <c r="AP18" s="18"/>
      <c r="AQ18" s="18"/>
      <c r="AR18" s="18"/>
    </row>
    <row r="19" spans="1:44" s="13" customFormat="1" ht="14.5" x14ac:dyDescent="0.25">
      <c r="A19" s="17">
        <v>2001</v>
      </c>
      <c r="B19" s="43">
        <f t="shared" si="3"/>
        <v>22563</v>
      </c>
      <c r="C19" s="43">
        <v>16863</v>
      </c>
      <c r="D19" s="43">
        <v>3225</v>
      </c>
      <c r="E19" s="43">
        <v>996</v>
      </c>
      <c r="F19" s="43">
        <v>860</v>
      </c>
      <c r="G19" s="46">
        <v>0</v>
      </c>
      <c r="H19" s="43">
        <v>576</v>
      </c>
      <c r="I19" s="43">
        <v>1376</v>
      </c>
      <c r="J19" s="43">
        <v>1940</v>
      </c>
      <c r="K19" s="45">
        <v>158</v>
      </c>
      <c r="L19" s="43">
        <v>1686</v>
      </c>
      <c r="M19" s="43">
        <v>6046</v>
      </c>
      <c r="N19" s="46">
        <f t="shared" si="4"/>
        <v>5700</v>
      </c>
      <c r="O19" s="46">
        <v>0</v>
      </c>
      <c r="P19" s="46">
        <v>0</v>
      </c>
      <c r="Q19" s="46">
        <v>0</v>
      </c>
      <c r="R19" s="44">
        <v>5700</v>
      </c>
      <c r="S19" s="46">
        <v>0</v>
      </c>
      <c r="T19" s="44">
        <v>5700</v>
      </c>
      <c r="U19" s="34"/>
      <c r="V19" s="42"/>
      <c r="W19" s="42"/>
      <c r="X19" s="34"/>
      <c r="Y19" s="42"/>
      <c r="Z19" s="42"/>
      <c r="AA19" s="34"/>
      <c r="AB19" s="34"/>
      <c r="AC19" s="34"/>
      <c r="AD19" s="34"/>
      <c r="AE19" s="34"/>
      <c r="AF19" s="34"/>
      <c r="AG19" s="34"/>
      <c r="AH19" s="34"/>
      <c r="AI19" s="34"/>
      <c r="AJ19" s="34"/>
      <c r="AK19" s="34"/>
      <c r="AL19" s="18"/>
      <c r="AM19" s="18"/>
      <c r="AN19" s="18"/>
      <c r="AO19" s="18"/>
      <c r="AP19" s="18"/>
      <c r="AQ19" s="18"/>
      <c r="AR19" s="18"/>
    </row>
    <row r="20" spans="1:44" s="13" customFormat="1" ht="14.5" x14ac:dyDescent="0.25">
      <c r="A20" s="17">
        <v>2002</v>
      </c>
      <c r="B20" s="43">
        <f t="shared" si="3"/>
        <v>22069</v>
      </c>
      <c r="C20" s="43">
        <v>16660</v>
      </c>
      <c r="D20" s="43">
        <v>3211</v>
      </c>
      <c r="E20" s="43">
        <v>920</v>
      </c>
      <c r="F20" s="43">
        <v>906</v>
      </c>
      <c r="G20" s="46">
        <v>0</v>
      </c>
      <c r="H20" s="43">
        <v>543</v>
      </c>
      <c r="I20" s="43">
        <v>1331</v>
      </c>
      <c r="J20" s="43">
        <v>1957</v>
      </c>
      <c r="K20" s="45">
        <v>174</v>
      </c>
      <c r="L20" s="43">
        <v>1858</v>
      </c>
      <c r="M20" s="43">
        <v>5760</v>
      </c>
      <c r="N20" s="46">
        <f t="shared" si="4"/>
        <v>5409</v>
      </c>
      <c r="O20" s="46">
        <v>0</v>
      </c>
      <c r="P20" s="46">
        <v>0</v>
      </c>
      <c r="Q20" s="46">
        <v>0</v>
      </c>
      <c r="R20" s="44">
        <v>5409</v>
      </c>
      <c r="S20" s="46">
        <v>0</v>
      </c>
      <c r="T20" s="44">
        <v>5409</v>
      </c>
      <c r="U20" s="34"/>
      <c r="V20" s="42"/>
      <c r="W20" s="42"/>
      <c r="X20" s="34"/>
      <c r="Y20" s="42"/>
      <c r="Z20" s="42"/>
      <c r="AA20" s="34"/>
      <c r="AB20" s="34"/>
      <c r="AC20" s="34"/>
      <c r="AD20" s="34"/>
      <c r="AE20" s="34"/>
      <c r="AF20" s="34"/>
      <c r="AG20" s="34"/>
      <c r="AH20" s="34"/>
      <c r="AI20" s="34"/>
      <c r="AJ20" s="34"/>
      <c r="AK20" s="34"/>
      <c r="AL20" s="18"/>
      <c r="AM20" s="18"/>
      <c r="AN20" s="18"/>
      <c r="AO20" s="18"/>
      <c r="AP20" s="18"/>
      <c r="AQ20" s="18"/>
      <c r="AR20" s="18"/>
    </row>
    <row r="21" spans="1:44" s="13" customFormat="1" ht="14.5" x14ac:dyDescent="0.25">
      <c r="A21" s="17">
        <v>2003</v>
      </c>
      <c r="B21" s="43">
        <v>20019</v>
      </c>
      <c r="C21" s="43">
        <v>16250</v>
      </c>
      <c r="D21" s="43">
        <v>4129</v>
      </c>
      <c r="E21" s="43">
        <v>1088</v>
      </c>
      <c r="F21" s="43">
        <v>1166</v>
      </c>
      <c r="G21" s="43">
        <v>641</v>
      </c>
      <c r="H21" s="43">
        <v>637</v>
      </c>
      <c r="I21" s="43">
        <v>1091</v>
      </c>
      <c r="J21" s="43">
        <v>778</v>
      </c>
      <c r="K21" s="45">
        <v>400</v>
      </c>
      <c r="L21" s="43">
        <v>2295</v>
      </c>
      <c r="M21" s="43">
        <v>4026</v>
      </c>
      <c r="N21" s="43">
        <v>3770</v>
      </c>
      <c r="O21" s="43">
        <v>210</v>
      </c>
      <c r="P21" s="43">
        <v>298</v>
      </c>
      <c r="Q21" s="43">
        <v>381</v>
      </c>
      <c r="R21" s="43">
        <v>2879</v>
      </c>
      <c r="S21" s="43">
        <v>1254</v>
      </c>
      <c r="T21" s="44">
        <v>1625</v>
      </c>
      <c r="V21" s="49"/>
      <c r="W21" s="49"/>
      <c r="Y21" s="50"/>
      <c r="Z21" s="50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</row>
    <row r="22" spans="1:44" s="13" customFormat="1" ht="14.5" x14ac:dyDescent="0.25">
      <c r="A22" s="17">
        <v>2004</v>
      </c>
      <c r="B22" s="51">
        <v>21081</v>
      </c>
      <c r="C22" s="43">
        <v>16602</v>
      </c>
      <c r="D22" s="51">
        <v>4452</v>
      </c>
      <c r="E22" s="51">
        <v>1078</v>
      </c>
      <c r="F22" s="51">
        <v>1184</v>
      </c>
      <c r="G22" s="51">
        <v>615</v>
      </c>
      <c r="H22" s="51">
        <v>655</v>
      </c>
      <c r="I22" s="51">
        <v>1199</v>
      </c>
      <c r="J22" s="51">
        <v>683</v>
      </c>
      <c r="K22" s="53">
        <v>502</v>
      </c>
      <c r="L22" s="51">
        <v>2391</v>
      </c>
      <c r="M22" s="43">
        <v>3843</v>
      </c>
      <c r="N22" s="51">
        <v>4479</v>
      </c>
      <c r="O22" s="43">
        <v>218</v>
      </c>
      <c r="P22" s="51">
        <v>351</v>
      </c>
      <c r="Q22" s="51">
        <v>382</v>
      </c>
      <c r="R22" s="51">
        <v>3528</v>
      </c>
      <c r="S22" s="51">
        <v>1360</v>
      </c>
      <c r="T22" s="52">
        <v>2168</v>
      </c>
      <c r="W22" s="49"/>
      <c r="Y22" s="50"/>
      <c r="Z22" s="50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</row>
    <row r="23" spans="1:44" s="13" customFormat="1" ht="14.5" x14ac:dyDescent="0.25">
      <c r="A23" s="17">
        <v>2005</v>
      </c>
      <c r="B23" s="51">
        <v>22896</v>
      </c>
      <c r="C23" s="43">
        <v>17682</v>
      </c>
      <c r="D23" s="51">
        <v>4699</v>
      </c>
      <c r="E23" s="51">
        <v>1215</v>
      </c>
      <c r="F23" s="51">
        <v>1236</v>
      </c>
      <c r="G23" s="51">
        <v>630</v>
      </c>
      <c r="H23" s="51">
        <v>642</v>
      </c>
      <c r="I23" s="51">
        <v>1409</v>
      </c>
      <c r="J23" s="51">
        <v>620</v>
      </c>
      <c r="K23" s="53">
        <v>532</v>
      </c>
      <c r="L23" s="51">
        <v>2485</v>
      </c>
      <c r="M23" s="43">
        <v>4215</v>
      </c>
      <c r="N23" s="51">
        <v>5214</v>
      </c>
      <c r="O23" s="43">
        <v>203</v>
      </c>
      <c r="P23" s="51">
        <v>374</v>
      </c>
      <c r="Q23" s="51">
        <v>355</v>
      </c>
      <c r="R23" s="51">
        <v>4281</v>
      </c>
      <c r="S23" s="51">
        <v>1309</v>
      </c>
      <c r="T23" s="52">
        <v>2973</v>
      </c>
      <c r="W23" s="49"/>
      <c r="Y23" s="50"/>
      <c r="Z23" s="50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/>
      <c r="AM23" s="18"/>
      <c r="AN23" s="18"/>
      <c r="AO23" s="18"/>
      <c r="AP23" s="18"/>
      <c r="AQ23" s="18"/>
      <c r="AR23" s="18"/>
    </row>
    <row r="24" spans="1:44" s="13" customFormat="1" ht="14.5" x14ac:dyDescent="0.25">
      <c r="A24" s="17">
        <v>2006</v>
      </c>
      <c r="B24" s="51">
        <v>23885</v>
      </c>
      <c r="C24" s="43">
        <v>18156</v>
      </c>
      <c r="D24" s="51">
        <v>4746</v>
      </c>
      <c r="E24" s="51">
        <v>1256</v>
      </c>
      <c r="F24" s="51">
        <v>1247</v>
      </c>
      <c r="G24" s="51">
        <v>609</v>
      </c>
      <c r="H24" s="51">
        <v>695</v>
      </c>
      <c r="I24" s="51">
        <v>1358</v>
      </c>
      <c r="J24" s="51">
        <v>638</v>
      </c>
      <c r="K24" s="53">
        <v>535</v>
      </c>
      <c r="L24" s="51">
        <v>2537</v>
      </c>
      <c r="M24" s="43">
        <v>4536</v>
      </c>
      <c r="N24" s="51">
        <v>5729</v>
      </c>
      <c r="O24" s="43">
        <v>249</v>
      </c>
      <c r="P24" s="51">
        <v>377</v>
      </c>
      <c r="Q24" s="51">
        <v>338</v>
      </c>
      <c r="R24" s="51">
        <v>4765</v>
      </c>
      <c r="S24" s="51">
        <v>1302</v>
      </c>
      <c r="T24" s="52">
        <v>3463</v>
      </c>
      <c r="W24" s="49"/>
      <c r="Y24" s="50"/>
      <c r="Z24" s="50"/>
      <c r="AA24" s="18"/>
      <c r="AB24" s="18"/>
      <c r="AC24" s="18"/>
      <c r="AD24" s="18"/>
      <c r="AE24" s="18"/>
      <c r="AF24" s="18"/>
      <c r="AG24" s="18"/>
      <c r="AH24" s="18"/>
      <c r="AI24" s="18"/>
      <c r="AJ24" s="18"/>
      <c r="AK24" s="18"/>
      <c r="AL24" s="18"/>
      <c r="AM24" s="18"/>
      <c r="AN24" s="18"/>
      <c r="AO24" s="18"/>
      <c r="AP24" s="18"/>
      <c r="AQ24" s="18"/>
      <c r="AR24" s="18"/>
    </row>
    <row r="25" spans="1:44" s="13" customFormat="1" ht="14.5" x14ac:dyDescent="0.25">
      <c r="A25" s="17">
        <v>2007</v>
      </c>
      <c r="B25" s="51">
        <v>22963</v>
      </c>
      <c r="C25" s="43">
        <v>18263</v>
      </c>
      <c r="D25" s="51">
        <v>4757</v>
      </c>
      <c r="E25" s="51">
        <v>1208</v>
      </c>
      <c r="F25" s="51">
        <v>1242</v>
      </c>
      <c r="G25" s="51">
        <v>668</v>
      </c>
      <c r="H25" s="51">
        <v>679</v>
      </c>
      <c r="I25" s="51">
        <v>1538</v>
      </c>
      <c r="J25" s="51">
        <v>650</v>
      </c>
      <c r="K25" s="53">
        <v>543</v>
      </c>
      <c r="L25" s="51">
        <v>2594</v>
      </c>
      <c r="M25" s="43">
        <v>4385</v>
      </c>
      <c r="N25" s="51">
        <v>4700</v>
      </c>
      <c r="O25" s="43">
        <v>232</v>
      </c>
      <c r="P25" s="51">
        <v>367</v>
      </c>
      <c r="Q25" s="51">
        <v>360</v>
      </c>
      <c r="R25" s="51">
        <v>3740</v>
      </c>
      <c r="S25" s="51">
        <v>1166</v>
      </c>
      <c r="T25" s="52">
        <v>2574</v>
      </c>
      <c r="W25" s="49"/>
      <c r="Y25" s="50"/>
      <c r="Z25" s="50"/>
      <c r="AA25" s="18"/>
      <c r="AB25" s="18"/>
      <c r="AC25" s="18"/>
      <c r="AD25" s="18"/>
      <c r="AE25" s="18"/>
      <c r="AF25" s="18"/>
      <c r="AG25" s="18"/>
      <c r="AH25" s="18"/>
      <c r="AI25" s="18"/>
      <c r="AJ25" s="18"/>
      <c r="AK25" s="18"/>
      <c r="AL25" s="18"/>
      <c r="AM25" s="18"/>
      <c r="AN25" s="18"/>
      <c r="AO25" s="18"/>
      <c r="AP25" s="18"/>
      <c r="AQ25" s="18"/>
      <c r="AR25" s="18"/>
    </row>
    <row r="26" spans="1:44" s="13" customFormat="1" ht="14.5" x14ac:dyDescent="0.25">
      <c r="A26" s="54">
        <v>2008</v>
      </c>
      <c r="B26" s="55">
        <v>25405</v>
      </c>
      <c r="C26" s="56">
        <v>20051</v>
      </c>
      <c r="D26" s="55">
        <v>5160</v>
      </c>
      <c r="E26" s="55">
        <v>1633</v>
      </c>
      <c r="F26" s="55">
        <v>1319</v>
      </c>
      <c r="G26" s="55">
        <v>710</v>
      </c>
      <c r="H26" s="55">
        <v>708</v>
      </c>
      <c r="I26" s="55">
        <v>1644</v>
      </c>
      <c r="J26" s="55">
        <v>561</v>
      </c>
      <c r="K26" s="58">
        <v>641</v>
      </c>
      <c r="L26" s="55">
        <v>2697</v>
      </c>
      <c r="M26" s="56">
        <v>4978</v>
      </c>
      <c r="N26" s="55">
        <v>5354</v>
      </c>
      <c r="O26" s="56">
        <v>263</v>
      </c>
      <c r="P26" s="55">
        <v>329</v>
      </c>
      <c r="Q26" s="55">
        <v>363</v>
      </c>
      <c r="R26" s="55">
        <v>4399</v>
      </c>
      <c r="S26" s="55">
        <v>1390</v>
      </c>
      <c r="T26" s="57">
        <v>3009</v>
      </c>
      <c r="W26" s="49"/>
      <c r="Y26" s="50"/>
      <c r="Z26" s="50"/>
      <c r="AA26" s="18"/>
      <c r="AB26" s="18"/>
      <c r="AC26" s="18"/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</row>
    <row r="27" spans="1:44" s="13" customFormat="1" ht="10" customHeight="1" x14ac:dyDescent="0.25">
      <c r="U27" s="59"/>
      <c r="V27" s="60"/>
      <c r="W27" s="60"/>
      <c r="X27" s="60"/>
      <c r="Y27" s="61"/>
      <c r="Z27" s="61"/>
      <c r="AA27" s="61"/>
      <c r="AB27" s="61"/>
      <c r="AC27" s="61"/>
      <c r="AD27" s="61"/>
      <c r="AE27" s="61"/>
      <c r="AF27" s="61"/>
      <c r="AG27" s="61"/>
      <c r="AH27" s="61"/>
      <c r="AI27" s="61"/>
      <c r="AJ27" s="61"/>
      <c r="AK27" s="61"/>
      <c r="AL27" s="61"/>
      <c r="AM27" s="61"/>
      <c r="AN27" s="61"/>
      <c r="AO27" s="18"/>
      <c r="AP27" s="18"/>
      <c r="AQ27" s="18"/>
      <c r="AR27" s="18"/>
    </row>
    <row r="28" spans="1:44" s="13" customFormat="1" ht="10" customHeight="1" x14ac:dyDescent="0.25">
      <c r="A28" s="109" t="s">
        <v>0</v>
      </c>
      <c r="B28" s="26" t="s">
        <v>10</v>
      </c>
      <c r="C28" s="62" t="s">
        <v>9</v>
      </c>
      <c r="D28" s="63"/>
      <c r="E28" s="63"/>
      <c r="F28" s="63"/>
      <c r="G28" s="63"/>
      <c r="H28" s="63"/>
      <c r="I28" s="63"/>
      <c r="J28" s="63"/>
      <c r="K28" s="63"/>
      <c r="L28" s="63"/>
      <c r="M28" s="63"/>
      <c r="N28" s="63"/>
      <c r="O28" s="63"/>
      <c r="P28" s="64"/>
      <c r="Q28" s="65" t="s">
        <v>11</v>
      </c>
      <c r="R28" s="66"/>
      <c r="S28" s="33"/>
      <c r="T28" s="33"/>
      <c r="U28" s="33"/>
      <c r="V28" s="33"/>
      <c r="W28" s="33"/>
      <c r="X28" s="67"/>
      <c r="Y28" s="68"/>
      <c r="Z28" s="68"/>
      <c r="AA28" s="68"/>
      <c r="AB28" s="68"/>
      <c r="AC28" s="68"/>
      <c r="AD28" s="68"/>
      <c r="AE28" s="68"/>
      <c r="AF28" s="68"/>
      <c r="AG28" s="69"/>
      <c r="AH28" s="68"/>
      <c r="AI28" s="70"/>
      <c r="AJ28" s="70"/>
      <c r="AK28" s="68"/>
      <c r="AL28" s="68"/>
      <c r="AM28" s="68"/>
      <c r="AN28" s="68"/>
      <c r="AO28" s="68"/>
      <c r="AP28" s="68"/>
      <c r="AQ28" s="68"/>
      <c r="AR28" s="68"/>
    </row>
    <row r="29" spans="1:44" s="13" customFormat="1" ht="10" customHeight="1" x14ac:dyDescent="0.25">
      <c r="A29" s="110"/>
      <c r="B29" s="27"/>
      <c r="C29" s="71"/>
      <c r="D29" s="105" t="s">
        <v>31</v>
      </c>
      <c r="E29" s="105" t="s">
        <v>33</v>
      </c>
      <c r="F29" s="105" t="s">
        <v>12</v>
      </c>
      <c r="G29" s="105" t="s">
        <v>19</v>
      </c>
      <c r="H29" s="105" t="s">
        <v>32</v>
      </c>
      <c r="I29" s="105" t="s">
        <v>13</v>
      </c>
      <c r="J29" s="105" t="s">
        <v>14</v>
      </c>
      <c r="K29" s="105" t="s">
        <v>15</v>
      </c>
      <c r="L29" s="105" t="s">
        <v>29</v>
      </c>
      <c r="M29" s="113" t="s">
        <v>16</v>
      </c>
      <c r="N29" s="105" t="s">
        <v>30</v>
      </c>
      <c r="O29" s="105" t="s">
        <v>17</v>
      </c>
      <c r="P29" s="105" t="s">
        <v>34</v>
      </c>
      <c r="Q29" s="15"/>
      <c r="R29" s="105" t="s">
        <v>18</v>
      </c>
      <c r="S29" s="105" t="s">
        <v>47</v>
      </c>
      <c r="T29" s="105" t="s">
        <v>48</v>
      </c>
      <c r="U29" s="72" t="s">
        <v>36</v>
      </c>
      <c r="V29" s="36"/>
      <c r="W29" s="36"/>
      <c r="X29" s="36"/>
      <c r="Y29" s="68"/>
      <c r="Z29" s="68"/>
      <c r="AA29" s="68"/>
      <c r="AB29" s="68"/>
      <c r="AC29" s="68"/>
      <c r="AD29" s="68"/>
      <c r="AE29" s="68"/>
      <c r="AF29" s="68"/>
      <c r="AG29" s="69"/>
      <c r="AH29" s="68"/>
      <c r="AI29" s="70"/>
      <c r="AJ29" s="70"/>
      <c r="AK29" s="68"/>
      <c r="AL29" s="68"/>
      <c r="AM29" s="68"/>
      <c r="AN29" s="68"/>
      <c r="AO29" s="68"/>
      <c r="AP29" s="68"/>
      <c r="AQ29" s="68"/>
      <c r="AR29" s="68"/>
    </row>
    <row r="30" spans="1:44" s="13" customFormat="1" ht="26.5" customHeight="1" x14ac:dyDescent="0.25">
      <c r="A30" s="111"/>
      <c r="B30" s="29"/>
      <c r="C30" s="73"/>
      <c r="D30" s="106"/>
      <c r="E30" s="106"/>
      <c r="F30" s="106"/>
      <c r="G30" s="106"/>
      <c r="H30" s="106"/>
      <c r="I30" s="115"/>
      <c r="J30" s="115"/>
      <c r="K30" s="115"/>
      <c r="L30" s="106"/>
      <c r="M30" s="116"/>
      <c r="N30" s="106"/>
      <c r="O30" s="106"/>
      <c r="P30" s="106"/>
      <c r="Q30" s="29"/>
      <c r="R30" s="106"/>
      <c r="S30" s="106"/>
      <c r="T30" s="106"/>
      <c r="U30" s="28"/>
      <c r="V30" s="74" t="s">
        <v>46</v>
      </c>
      <c r="W30" s="74" t="s">
        <v>20</v>
      </c>
      <c r="X30" s="75" t="s">
        <v>35</v>
      </c>
      <c r="Y30" s="68"/>
      <c r="Z30" s="68"/>
      <c r="AA30" s="68"/>
      <c r="AB30" s="68"/>
      <c r="AC30" s="68"/>
      <c r="AD30" s="68"/>
      <c r="AE30" s="68"/>
      <c r="AF30" s="68"/>
      <c r="AG30" s="69"/>
      <c r="AH30" s="68"/>
      <c r="AI30" s="70"/>
      <c r="AJ30" s="70"/>
      <c r="AK30" s="68"/>
      <c r="AL30" s="68"/>
      <c r="AM30" s="68"/>
      <c r="AN30" s="68"/>
      <c r="AO30" s="68"/>
      <c r="AP30" s="68"/>
      <c r="AQ30" s="68"/>
      <c r="AR30" s="68"/>
    </row>
    <row r="31" spans="1:44" s="13" customFormat="1" ht="14.5" x14ac:dyDescent="0.25">
      <c r="A31" s="76">
        <v>2009</v>
      </c>
      <c r="B31" s="77">
        <v>25188</v>
      </c>
      <c r="C31" s="78">
        <v>18780</v>
      </c>
      <c r="D31" s="77">
        <v>4038</v>
      </c>
      <c r="E31" s="77">
        <v>461</v>
      </c>
      <c r="F31" s="77">
        <v>700</v>
      </c>
      <c r="G31" s="77">
        <v>1787</v>
      </c>
      <c r="H31" s="77">
        <v>630</v>
      </c>
      <c r="I31" s="77">
        <v>1750</v>
      </c>
      <c r="J31" s="77">
        <v>1415</v>
      </c>
      <c r="K31" s="77">
        <v>1148</v>
      </c>
      <c r="L31" s="77">
        <v>551</v>
      </c>
      <c r="M31" s="80">
        <v>486</v>
      </c>
      <c r="N31" s="77">
        <v>1368</v>
      </c>
      <c r="O31" s="78">
        <v>1771</v>
      </c>
      <c r="P31" s="78">
        <v>2674</v>
      </c>
      <c r="Q31" s="77">
        <v>6409</v>
      </c>
      <c r="R31" s="77">
        <v>365</v>
      </c>
      <c r="S31" s="77">
        <v>327</v>
      </c>
      <c r="T31" s="77">
        <v>404</v>
      </c>
      <c r="U31" s="77">
        <v>5313</v>
      </c>
      <c r="V31" s="77">
        <v>1032</v>
      </c>
      <c r="W31" s="77">
        <v>1007</v>
      </c>
      <c r="X31" s="79">
        <v>3274</v>
      </c>
      <c r="Y31" s="68"/>
      <c r="Z31" s="68"/>
      <c r="AA31" s="68"/>
      <c r="AB31" s="68"/>
      <c r="AC31" s="68"/>
      <c r="AD31" s="68"/>
      <c r="AE31" s="68"/>
      <c r="AF31" s="68"/>
      <c r="AG31" s="69"/>
      <c r="AH31" s="68"/>
      <c r="AI31" s="70"/>
      <c r="AJ31" s="70"/>
      <c r="AK31" s="68"/>
      <c r="AL31" s="68"/>
      <c r="AM31" s="68"/>
      <c r="AN31" s="68"/>
      <c r="AO31" s="68"/>
      <c r="AP31" s="68"/>
      <c r="AQ31" s="68"/>
      <c r="AR31" s="68"/>
    </row>
    <row r="32" spans="1:44" s="13" customFormat="1" ht="14.5" x14ac:dyDescent="0.25">
      <c r="A32" s="16">
        <v>2010</v>
      </c>
      <c r="B32" s="81">
        <v>26695</v>
      </c>
      <c r="C32" s="82">
        <v>19976</v>
      </c>
      <c r="D32" s="81">
        <v>4151</v>
      </c>
      <c r="E32" s="81">
        <v>425</v>
      </c>
      <c r="F32" s="81">
        <v>747</v>
      </c>
      <c r="G32" s="81">
        <v>1970</v>
      </c>
      <c r="H32" s="81">
        <v>659</v>
      </c>
      <c r="I32" s="81">
        <v>1960</v>
      </c>
      <c r="J32" s="81">
        <v>1612</v>
      </c>
      <c r="K32" s="81">
        <v>1120</v>
      </c>
      <c r="L32" s="81">
        <v>646</v>
      </c>
      <c r="M32" s="84">
        <v>530</v>
      </c>
      <c r="N32" s="81">
        <v>1491</v>
      </c>
      <c r="O32" s="82">
        <v>1827</v>
      </c>
      <c r="P32" s="82">
        <v>2840</v>
      </c>
      <c r="Q32" s="81">
        <v>6719</v>
      </c>
      <c r="R32" s="81">
        <v>405</v>
      </c>
      <c r="S32" s="81">
        <v>315</v>
      </c>
      <c r="T32" s="81">
        <v>436</v>
      </c>
      <c r="U32" s="81">
        <v>5563</v>
      </c>
      <c r="V32" s="81">
        <v>1138</v>
      </c>
      <c r="W32" s="81">
        <v>746</v>
      </c>
      <c r="X32" s="83">
        <v>3679</v>
      </c>
      <c r="Y32" s="68"/>
      <c r="Z32" s="68"/>
      <c r="AA32" s="68"/>
      <c r="AB32" s="68"/>
      <c r="AC32" s="68"/>
      <c r="AD32" s="68"/>
      <c r="AE32" s="68"/>
      <c r="AF32" s="68"/>
      <c r="AG32" s="69"/>
      <c r="AH32" s="68"/>
      <c r="AI32" s="70"/>
      <c r="AJ32" s="70"/>
      <c r="AK32" s="68"/>
      <c r="AL32" s="68"/>
      <c r="AM32" s="68"/>
      <c r="AN32" s="68"/>
      <c r="AO32" s="68"/>
      <c r="AP32" s="68"/>
      <c r="AQ32" s="68"/>
      <c r="AR32" s="68"/>
    </row>
    <row r="33" spans="1:44" s="13" customFormat="1" ht="14.5" x14ac:dyDescent="0.25">
      <c r="A33" s="17">
        <v>2011</v>
      </c>
      <c r="B33" s="85">
        <v>27523</v>
      </c>
      <c r="C33" s="86">
        <v>21141</v>
      </c>
      <c r="D33" s="85">
        <v>4320</v>
      </c>
      <c r="E33" s="85">
        <v>440</v>
      </c>
      <c r="F33" s="85">
        <v>785</v>
      </c>
      <c r="G33" s="85">
        <v>2027</v>
      </c>
      <c r="H33" s="85">
        <v>754</v>
      </c>
      <c r="I33" s="85">
        <v>2102</v>
      </c>
      <c r="J33" s="85">
        <v>1630</v>
      </c>
      <c r="K33" s="85">
        <v>1079</v>
      </c>
      <c r="L33" s="85">
        <v>642</v>
      </c>
      <c r="M33" s="87">
        <v>626</v>
      </c>
      <c r="N33" s="85">
        <v>1613</v>
      </c>
      <c r="O33" s="86">
        <v>1881</v>
      </c>
      <c r="P33" s="86">
        <v>3240</v>
      </c>
      <c r="Q33" s="85">
        <v>6382</v>
      </c>
      <c r="R33" s="85">
        <v>345</v>
      </c>
      <c r="S33" s="85">
        <v>310</v>
      </c>
      <c r="T33" s="85">
        <v>453</v>
      </c>
      <c r="U33" s="85">
        <v>5274</v>
      </c>
      <c r="V33" s="88">
        <v>0</v>
      </c>
      <c r="W33" s="88">
        <v>0</v>
      </c>
      <c r="X33" s="89">
        <v>0</v>
      </c>
      <c r="Y33" s="68"/>
      <c r="Z33" s="68"/>
      <c r="AA33" s="68"/>
      <c r="AB33" s="68"/>
      <c r="AC33" s="68"/>
      <c r="AD33" s="68"/>
      <c r="AE33" s="68"/>
      <c r="AF33" s="68"/>
      <c r="AG33" s="69"/>
      <c r="AH33" s="68"/>
      <c r="AI33" s="70"/>
      <c r="AJ33" s="70"/>
      <c r="AK33" s="68"/>
      <c r="AL33" s="68"/>
      <c r="AM33" s="68"/>
      <c r="AN33" s="68"/>
      <c r="AO33" s="68"/>
      <c r="AP33" s="68"/>
      <c r="AQ33" s="68"/>
      <c r="AR33" s="68"/>
    </row>
    <row r="34" spans="1:44" s="13" customFormat="1" ht="14.5" x14ac:dyDescent="0.25">
      <c r="A34" s="17">
        <v>2012</v>
      </c>
      <c r="B34" s="85">
        <v>26625</v>
      </c>
      <c r="C34" s="86">
        <v>20399</v>
      </c>
      <c r="D34" s="85">
        <v>3754</v>
      </c>
      <c r="E34" s="85">
        <v>412</v>
      </c>
      <c r="F34" s="85">
        <v>790</v>
      </c>
      <c r="G34" s="85">
        <v>2009</v>
      </c>
      <c r="H34" s="85">
        <v>740</v>
      </c>
      <c r="I34" s="85">
        <v>2012</v>
      </c>
      <c r="J34" s="85">
        <v>1665</v>
      </c>
      <c r="K34" s="85">
        <v>1110</v>
      </c>
      <c r="L34" s="85">
        <v>669</v>
      </c>
      <c r="M34" s="87">
        <v>495</v>
      </c>
      <c r="N34" s="85">
        <v>1518</v>
      </c>
      <c r="O34" s="86">
        <v>1812</v>
      </c>
      <c r="P34" s="86">
        <v>3414</v>
      </c>
      <c r="Q34" s="85">
        <v>6226</v>
      </c>
      <c r="R34" s="85">
        <v>376</v>
      </c>
      <c r="S34" s="85">
        <v>349</v>
      </c>
      <c r="T34" s="85">
        <v>492</v>
      </c>
      <c r="U34" s="85">
        <v>5009</v>
      </c>
      <c r="V34" s="88">
        <v>0</v>
      </c>
      <c r="W34" s="88">
        <v>0</v>
      </c>
      <c r="X34" s="89">
        <v>0</v>
      </c>
      <c r="Y34" s="68"/>
      <c r="Z34" s="68"/>
      <c r="AA34" s="68"/>
      <c r="AB34" s="68"/>
      <c r="AC34" s="68"/>
      <c r="AD34" s="68"/>
      <c r="AE34" s="68"/>
      <c r="AF34" s="68"/>
      <c r="AG34" s="69"/>
      <c r="AH34" s="68"/>
      <c r="AI34" s="70"/>
      <c r="AJ34" s="70"/>
      <c r="AK34" s="68"/>
      <c r="AL34" s="68"/>
      <c r="AM34" s="68"/>
      <c r="AN34" s="68"/>
      <c r="AO34" s="68"/>
      <c r="AP34" s="68"/>
      <c r="AQ34" s="68"/>
      <c r="AR34" s="68"/>
    </row>
    <row r="35" spans="1:44" s="13" customFormat="1" ht="14.5" x14ac:dyDescent="0.25">
      <c r="A35" s="17">
        <v>2013</v>
      </c>
      <c r="B35" s="85">
        <v>28032</v>
      </c>
      <c r="C35" s="86">
        <v>21569</v>
      </c>
      <c r="D35" s="85">
        <v>4353</v>
      </c>
      <c r="E35" s="85">
        <v>404</v>
      </c>
      <c r="F35" s="85">
        <v>814</v>
      </c>
      <c r="G35" s="85">
        <v>2124</v>
      </c>
      <c r="H35" s="85">
        <v>749</v>
      </c>
      <c r="I35" s="85">
        <v>2265</v>
      </c>
      <c r="J35" s="85">
        <v>1670</v>
      </c>
      <c r="K35" s="85">
        <v>1207</v>
      </c>
      <c r="L35" s="85">
        <v>723</v>
      </c>
      <c r="M35" s="87">
        <v>486</v>
      </c>
      <c r="N35" s="85">
        <v>1561</v>
      </c>
      <c r="O35" s="86">
        <v>1836</v>
      </c>
      <c r="P35" s="86">
        <v>3377</v>
      </c>
      <c r="Q35" s="85">
        <v>6463</v>
      </c>
      <c r="R35" s="85">
        <v>386</v>
      </c>
      <c r="S35" s="85">
        <v>382</v>
      </c>
      <c r="T35" s="85">
        <v>549</v>
      </c>
      <c r="U35" s="85">
        <v>5145</v>
      </c>
      <c r="V35" s="88">
        <v>0</v>
      </c>
      <c r="W35" s="88">
        <v>0</v>
      </c>
      <c r="X35" s="89">
        <v>0</v>
      </c>
      <c r="Y35" s="68"/>
      <c r="Z35" s="68"/>
      <c r="AA35" s="68"/>
      <c r="AB35" s="68"/>
      <c r="AC35" s="68"/>
      <c r="AD35" s="68"/>
      <c r="AE35" s="68"/>
      <c r="AF35" s="68"/>
      <c r="AG35" s="69"/>
      <c r="AH35" s="68"/>
      <c r="AI35" s="70"/>
      <c r="AJ35" s="70"/>
      <c r="AK35" s="68"/>
      <c r="AL35" s="68"/>
      <c r="AM35" s="68"/>
      <c r="AN35" s="68"/>
      <c r="AO35" s="68"/>
      <c r="AP35" s="68"/>
      <c r="AQ35" s="68"/>
      <c r="AR35" s="68"/>
    </row>
    <row r="36" spans="1:44" s="13" customFormat="1" ht="14.5" x14ac:dyDescent="0.25">
      <c r="A36" s="17">
        <v>2014</v>
      </c>
      <c r="B36" s="85">
        <v>28237</v>
      </c>
      <c r="C36" s="86">
        <v>21755</v>
      </c>
      <c r="D36" s="85">
        <v>4375</v>
      </c>
      <c r="E36" s="85">
        <v>390</v>
      </c>
      <c r="F36" s="85">
        <v>799</v>
      </c>
      <c r="G36" s="85">
        <v>2014</v>
      </c>
      <c r="H36" s="85">
        <v>747</v>
      </c>
      <c r="I36" s="85">
        <v>2266</v>
      </c>
      <c r="J36" s="85">
        <v>1686</v>
      </c>
      <c r="K36" s="85">
        <v>1204</v>
      </c>
      <c r="L36" s="85">
        <v>718</v>
      </c>
      <c r="M36" s="87">
        <v>448</v>
      </c>
      <c r="N36" s="85">
        <v>1555</v>
      </c>
      <c r="O36" s="86">
        <v>2053</v>
      </c>
      <c r="P36" s="86">
        <v>3499</v>
      </c>
      <c r="Q36" s="85">
        <v>6481</v>
      </c>
      <c r="R36" s="85">
        <v>439</v>
      </c>
      <c r="S36" s="85">
        <v>386</v>
      </c>
      <c r="T36" s="85">
        <v>579</v>
      </c>
      <c r="U36" s="85">
        <v>5076</v>
      </c>
      <c r="V36" s="88">
        <v>0</v>
      </c>
      <c r="W36" s="88">
        <v>0</v>
      </c>
      <c r="X36" s="89">
        <v>0</v>
      </c>
      <c r="Y36" s="68"/>
      <c r="Z36" s="68"/>
      <c r="AA36" s="68"/>
      <c r="AB36" s="68"/>
      <c r="AC36" s="68"/>
      <c r="AD36" s="68"/>
      <c r="AE36" s="68"/>
      <c r="AF36" s="68"/>
      <c r="AG36" s="69"/>
      <c r="AH36" s="68"/>
      <c r="AI36" s="70"/>
      <c r="AJ36" s="70"/>
      <c r="AK36" s="68"/>
      <c r="AL36" s="68"/>
      <c r="AM36" s="68"/>
      <c r="AN36" s="68"/>
      <c r="AO36" s="68"/>
      <c r="AP36" s="68"/>
      <c r="AQ36" s="68"/>
      <c r="AR36" s="68"/>
    </row>
    <row r="37" spans="1:44" s="13" customFormat="1" ht="14.5" x14ac:dyDescent="0.25">
      <c r="A37" s="17">
        <v>2015</v>
      </c>
      <c r="B37" s="85">
        <v>29573</v>
      </c>
      <c r="C37" s="86">
        <v>22588</v>
      </c>
      <c r="D37" s="85">
        <v>4575</v>
      </c>
      <c r="E37" s="85">
        <v>457</v>
      </c>
      <c r="F37" s="85">
        <v>859</v>
      </c>
      <c r="G37" s="85">
        <v>2016</v>
      </c>
      <c r="H37" s="85">
        <v>706</v>
      </c>
      <c r="I37" s="85">
        <v>2444</v>
      </c>
      <c r="J37" s="85">
        <v>1591</v>
      </c>
      <c r="K37" s="85">
        <v>1215</v>
      </c>
      <c r="L37" s="85">
        <v>817</v>
      </c>
      <c r="M37" s="87">
        <v>435</v>
      </c>
      <c r="N37" s="85">
        <v>1685</v>
      </c>
      <c r="O37" s="86">
        <v>2165</v>
      </c>
      <c r="P37" s="86">
        <v>3623</v>
      </c>
      <c r="Q37" s="85">
        <v>6984</v>
      </c>
      <c r="R37" s="85">
        <v>517</v>
      </c>
      <c r="S37" s="85">
        <v>401</v>
      </c>
      <c r="T37" s="85">
        <v>594</v>
      </c>
      <c r="U37" s="85">
        <v>5472</v>
      </c>
      <c r="V37" s="88">
        <v>0</v>
      </c>
      <c r="W37" s="88">
        <v>0</v>
      </c>
      <c r="X37" s="89">
        <v>0</v>
      </c>
      <c r="Y37" s="68"/>
      <c r="Z37" s="68"/>
      <c r="AA37" s="68"/>
      <c r="AB37" s="68"/>
      <c r="AC37" s="68"/>
      <c r="AD37" s="68"/>
      <c r="AE37" s="68"/>
      <c r="AF37" s="68"/>
      <c r="AG37" s="69"/>
      <c r="AH37" s="68"/>
      <c r="AI37" s="70"/>
      <c r="AJ37" s="70"/>
      <c r="AK37" s="68"/>
      <c r="AL37" s="68"/>
      <c r="AM37" s="68"/>
      <c r="AN37" s="68"/>
      <c r="AO37" s="68"/>
      <c r="AP37" s="68"/>
      <c r="AQ37" s="68"/>
      <c r="AR37" s="68"/>
    </row>
    <row r="38" spans="1:44" s="13" customFormat="1" ht="14.5" x14ac:dyDescent="0.25">
      <c r="A38" s="17">
        <v>2016</v>
      </c>
      <c r="B38" s="85">
        <v>30086</v>
      </c>
      <c r="C38" s="86">
        <v>23325</v>
      </c>
      <c r="D38" s="85">
        <v>4435</v>
      </c>
      <c r="E38" s="85">
        <v>486</v>
      </c>
      <c r="F38" s="85">
        <v>780</v>
      </c>
      <c r="G38" s="85">
        <v>2096</v>
      </c>
      <c r="H38" s="85">
        <v>767</v>
      </c>
      <c r="I38" s="85">
        <v>2790</v>
      </c>
      <c r="J38" s="85">
        <v>1516</v>
      </c>
      <c r="K38" s="85">
        <v>1207</v>
      </c>
      <c r="L38" s="85">
        <v>730</v>
      </c>
      <c r="M38" s="87">
        <v>334</v>
      </c>
      <c r="N38" s="85">
        <v>1589</v>
      </c>
      <c r="O38" s="86">
        <v>2460</v>
      </c>
      <c r="P38" s="86">
        <v>4133</v>
      </c>
      <c r="Q38" s="85">
        <v>6761</v>
      </c>
      <c r="R38" s="85">
        <v>514</v>
      </c>
      <c r="S38" s="85">
        <v>409</v>
      </c>
      <c r="T38" s="85">
        <v>623</v>
      </c>
      <c r="U38" s="85">
        <v>5216</v>
      </c>
      <c r="V38" s="88">
        <v>0</v>
      </c>
      <c r="W38" s="88">
        <v>0</v>
      </c>
      <c r="X38" s="89">
        <v>0</v>
      </c>
      <c r="Y38" s="68"/>
      <c r="Z38" s="68"/>
      <c r="AA38" s="68"/>
      <c r="AB38" s="68"/>
      <c r="AC38" s="68"/>
      <c r="AD38" s="68"/>
      <c r="AE38" s="68"/>
      <c r="AF38" s="68"/>
      <c r="AG38" s="69"/>
      <c r="AH38" s="68"/>
      <c r="AI38" s="70"/>
      <c r="AJ38" s="70"/>
      <c r="AK38" s="68"/>
      <c r="AL38" s="68"/>
      <c r="AM38" s="68"/>
      <c r="AN38" s="68"/>
      <c r="AO38" s="68"/>
      <c r="AP38" s="68"/>
      <c r="AQ38" s="68"/>
      <c r="AR38" s="68"/>
    </row>
    <row r="39" spans="1:44" s="13" customFormat="1" ht="14.5" x14ac:dyDescent="0.25">
      <c r="A39" s="17">
        <v>2017</v>
      </c>
      <c r="B39" s="85">
        <v>29105</v>
      </c>
      <c r="C39" s="86">
        <v>22361</v>
      </c>
      <c r="D39" s="85">
        <v>4287</v>
      </c>
      <c r="E39" s="85">
        <v>437</v>
      </c>
      <c r="F39" s="85">
        <v>764</v>
      </c>
      <c r="G39" s="85">
        <v>1864</v>
      </c>
      <c r="H39" s="85">
        <v>718</v>
      </c>
      <c r="I39" s="85">
        <v>2815</v>
      </c>
      <c r="J39" s="85">
        <v>1475</v>
      </c>
      <c r="K39" s="85">
        <v>1152</v>
      </c>
      <c r="L39" s="85">
        <v>775</v>
      </c>
      <c r="M39" s="87">
        <v>288</v>
      </c>
      <c r="N39" s="85">
        <v>1531</v>
      </c>
      <c r="O39" s="86">
        <v>2407</v>
      </c>
      <c r="P39" s="86">
        <v>3849</v>
      </c>
      <c r="Q39" s="85">
        <v>6744</v>
      </c>
      <c r="R39" s="85">
        <v>444</v>
      </c>
      <c r="S39" s="85">
        <v>441</v>
      </c>
      <c r="T39" s="85">
        <v>640</v>
      </c>
      <c r="U39" s="85">
        <v>5219</v>
      </c>
      <c r="V39" s="88">
        <v>0</v>
      </c>
      <c r="W39" s="88">
        <v>0</v>
      </c>
      <c r="X39" s="89">
        <v>0</v>
      </c>
      <c r="Y39" s="68"/>
      <c r="Z39" s="68"/>
      <c r="AA39" s="68"/>
      <c r="AB39" s="68"/>
      <c r="AC39" s="68"/>
      <c r="AD39" s="68"/>
      <c r="AE39" s="68"/>
      <c r="AF39" s="68"/>
      <c r="AG39" s="69"/>
      <c r="AH39" s="68"/>
      <c r="AI39" s="70"/>
      <c r="AJ39" s="70"/>
      <c r="AK39" s="68"/>
      <c r="AL39" s="68"/>
      <c r="AM39" s="68"/>
      <c r="AN39" s="68"/>
      <c r="AO39" s="68"/>
      <c r="AP39" s="68"/>
      <c r="AQ39" s="68"/>
      <c r="AR39" s="68"/>
    </row>
    <row r="40" spans="1:44" s="13" customFormat="1" ht="14.5" x14ac:dyDescent="0.25">
      <c r="A40" s="17">
        <v>2018</v>
      </c>
      <c r="B40" s="85">
        <v>31362</v>
      </c>
      <c r="C40" s="86">
        <v>23333</v>
      </c>
      <c r="D40" s="85">
        <v>4856</v>
      </c>
      <c r="E40" s="85">
        <v>810</v>
      </c>
      <c r="F40" s="85">
        <v>953</v>
      </c>
      <c r="G40" s="85">
        <v>1846</v>
      </c>
      <c r="H40" s="85">
        <v>617</v>
      </c>
      <c r="I40" s="85">
        <v>2495</v>
      </c>
      <c r="J40" s="85">
        <v>1578</v>
      </c>
      <c r="K40" s="85">
        <v>1181</v>
      </c>
      <c r="L40" s="85">
        <v>866</v>
      </c>
      <c r="M40" s="87">
        <v>467</v>
      </c>
      <c r="N40" s="85">
        <v>1490</v>
      </c>
      <c r="O40" s="86">
        <v>2232</v>
      </c>
      <c r="P40" s="86">
        <v>3943</v>
      </c>
      <c r="Q40" s="85">
        <v>8028</v>
      </c>
      <c r="R40" s="85">
        <v>791</v>
      </c>
      <c r="S40" s="85">
        <v>500</v>
      </c>
      <c r="T40" s="85">
        <v>731</v>
      </c>
      <c r="U40" s="85">
        <v>6006</v>
      </c>
      <c r="V40" s="88">
        <v>0</v>
      </c>
      <c r="W40" s="88">
        <v>0</v>
      </c>
      <c r="X40" s="89">
        <v>0</v>
      </c>
      <c r="Y40" s="68"/>
      <c r="Z40" s="68"/>
      <c r="AA40" s="68"/>
      <c r="AB40" s="68"/>
      <c r="AC40" s="68"/>
      <c r="AD40" s="68"/>
      <c r="AE40" s="68"/>
      <c r="AF40" s="68"/>
      <c r="AG40" s="69"/>
      <c r="AH40" s="68"/>
      <c r="AI40" s="70"/>
      <c r="AJ40" s="70"/>
      <c r="AK40" s="68"/>
      <c r="AL40" s="68"/>
      <c r="AM40" s="68"/>
      <c r="AN40" s="68"/>
      <c r="AO40" s="68"/>
      <c r="AP40" s="68"/>
      <c r="AQ40" s="68"/>
      <c r="AR40" s="68"/>
    </row>
    <row r="41" spans="1:44" s="13" customFormat="1" ht="14.5" x14ac:dyDescent="0.25">
      <c r="A41" s="17">
        <v>2019</v>
      </c>
      <c r="B41" s="85">
        <v>32098</v>
      </c>
      <c r="C41" s="86">
        <v>23954</v>
      </c>
      <c r="D41" s="85">
        <v>5086</v>
      </c>
      <c r="E41" s="85">
        <v>813</v>
      </c>
      <c r="F41" s="85">
        <v>963</v>
      </c>
      <c r="G41" s="85">
        <v>1978</v>
      </c>
      <c r="H41" s="85">
        <v>637</v>
      </c>
      <c r="I41" s="85">
        <v>2503</v>
      </c>
      <c r="J41" s="85">
        <v>1639</v>
      </c>
      <c r="K41" s="85">
        <v>1195</v>
      </c>
      <c r="L41" s="85">
        <v>954</v>
      </c>
      <c r="M41" s="87">
        <v>462</v>
      </c>
      <c r="N41" s="85">
        <v>1477</v>
      </c>
      <c r="O41" s="86">
        <v>2119</v>
      </c>
      <c r="P41" s="86">
        <v>4128</v>
      </c>
      <c r="Q41" s="85">
        <v>8144</v>
      </c>
      <c r="R41" s="85">
        <v>704</v>
      </c>
      <c r="S41" s="85">
        <v>477</v>
      </c>
      <c r="T41" s="85">
        <v>724</v>
      </c>
      <c r="U41" s="85">
        <v>6238</v>
      </c>
      <c r="V41" s="88">
        <v>0</v>
      </c>
      <c r="W41" s="88">
        <v>0</v>
      </c>
      <c r="X41" s="89">
        <v>0</v>
      </c>
      <c r="Y41" s="90"/>
      <c r="Z41" s="90"/>
      <c r="AA41" s="90"/>
      <c r="AB41" s="90"/>
      <c r="AC41" s="90"/>
      <c r="AD41" s="90"/>
      <c r="AE41" s="90"/>
      <c r="AF41" s="90"/>
      <c r="AG41" s="91"/>
      <c r="AH41" s="90"/>
      <c r="AI41" s="92"/>
      <c r="AJ41" s="92"/>
      <c r="AK41" s="90"/>
      <c r="AL41" s="90"/>
      <c r="AM41" s="90"/>
      <c r="AN41" s="90"/>
      <c r="AO41" s="90"/>
      <c r="AP41" s="90"/>
      <c r="AQ41" s="90"/>
      <c r="AR41" s="90"/>
    </row>
    <row r="42" spans="1:44" s="13" customFormat="1" ht="14.5" x14ac:dyDescent="0.25">
      <c r="A42" s="16">
        <v>2020</v>
      </c>
      <c r="B42" s="81">
        <v>30575</v>
      </c>
      <c r="C42" s="82">
        <v>22841</v>
      </c>
      <c r="D42" s="81">
        <v>5152</v>
      </c>
      <c r="E42" s="81">
        <v>797</v>
      </c>
      <c r="F42" s="81">
        <v>861</v>
      </c>
      <c r="G42" s="81">
        <v>2087</v>
      </c>
      <c r="H42" s="81">
        <v>718</v>
      </c>
      <c r="I42" s="81">
        <v>2414</v>
      </c>
      <c r="J42" s="81">
        <v>1545</v>
      </c>
      <c r="K42" s="81">
        <v>1182</v>
      </c>
      <c r="L42" s="81">
        <v>467</v>
      </c>
      <c r="M42" s="84">
        <v>484</v>
      </c>
      <c r="N42" s="81">
        <v>1207</v>
      </c>
      <c r="O42" s="82">
        <v>1913</v>
      </c>
      <c r="P42" s="82">
        <v>4013</v>
      </c>
      <c r="Q42" s="81">
        <v>7734</v>
      </c>
      <c r="R42" s="81">
        <v>737</v>
      </c>
      <c r="S42" s="81">
        <v>468</v>
      </c>
      <c r="T42" s="81">
        <v>776</v>
      </c>
      <c r="U42" s="81">
        <v>5753</v>
      </c>
      <c r="V42" s="93">
        <v>0</v>
      </c>
      <c r="W42" s="93">
        <v>0</v>
      </c>
      <c r="X42" s="94">
        <v>0</v>
      </c>
      <c r="Y42" s="90"/>
      <c r="Z42" s="90"/>
      <c r="AA42" s="90"/>
      <c r="AB42" s="90"/>
      <c r="AC42" s="90"/>
      <c r="AD42" s="90"/>
      <c r="AE42" s="90"/>
      <c r="AF42" s="90"/>
      <c r="AG42" s="91"/>
      <c r="AH42" s="90"/>
      <c r="AI42" s="92"/>
      <c r="AJ42" s="92"/>
      <c r="AK42" s="90"/>
      <c r="AL42" s="90"/>
      <c r="AM42" s="90"/>
      <c r="AN42" s="90"/>
      <c r="AO42" s="90"/>
      <c r="AP42" s="90"/>
      <c r="AQ42" s="90"/>
      <c r="AR42" s="90"/>
    </row>
    <row r="43" spans="1:44" s="13" customFormat="1" ht="14.5" x14ac:dyDescent="0.25">
      <c r="A43" s="17">
        <v>2021</v>
      </c>
      <c r="B43" s="85">
        <v>32126</v>
      </c>
      <c r="C43" s="86">
        <v>23654</v>
      </c>
      <c r="D43" s="85">
        <v>5429</v>
      </c>
      <c r="E43" s="85">
        <v>771</v>
      </c>
      <c r="F43" s="85">
        <v>837</v>
      </c>
      <c r="G43" s="85">
        <v>2085</v>
      </c>
      <c r="H43" s="85">
        <v>690</v>
      </c>
      <c r="I43" s="85">
        <v>2744</v>
      </c>
      <c r="J43" s="85">
        <v>1560</v>
      </c>
      <c r="K43" s="85">
        <v>1189</v>
      </c>
      <c r="L43" s="85">
        <v>397</v>
      </c>
      <c r="M43" s="87">
        <v>547</v>
      </c>
      <c r="N43" s="85">
        <v>1200</v>
      </c>
      <c r="O43" s="86">
        <v>1979</v>
      </c>
      <c r="P43" s="86">
        <v>4226</v>
      </c>
      <c r="Q43" s="85">
        <v>8472</v>
      </c>
      <c r="R43" s="85">
        <v>1129</v>
      </c>
      <c r="S43" s="85">
        <v>451</v>
      </c>
      <c r="T43" s="85">
        <v>812</v>
      </c>
      <c r="U43" s="85">
        <v>6080</v>
      </c>
      <c r="V43" s="88">
        <v>0</v>
      </c>
      <c r="W43" s="88">
        <v>0</v>
      </c>
      <c r="X43" s="89">
        <v>0</v>
      </c>
      <c r="Y43" s="18"/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8"/>
    </row>
    <row r="44" spans="1:44" s="13" customFormat="1" ht="14.5" x14ac:dyDescent="0.25">
      <c r="A44" s="17">
        <v>2022</v>
      </c>
      <c r="B44" s="85">
        <v>32118</v>
      </c>
      <c r="C44" s="86">
        <v>23870</v>
      </c>
      <c r="D44" s="85">
        <v>5467</v>
      </c>
      <c r="E44" s="85">
        <v>808</v>
      </c>
      <c r="F44" s="85">
        <v>891</v>
      </c>
      <c r="G44" s="85">
        <v>2195</v>
      </c>
      <c r="H44" s="85">
        <v>714</v>
      </c>
      <c r="I44" s="85">
        <v>2391</v>
      </c>
      <c r="J44" s="85">
        <v>1694</v>
      </c>
      <c r="K44" s="85">
        <v>1176</v>
      </c>
      <c r="L44" s="85">
        <v>561</v>
      </c>
      <c r="M44" s="87">
        <v>505</v>
      </c>
      <c r="N44" s="85">
        <v>1333</v>
      </c>
      <c r="O44" s="86">
        <v>1919</v>
      </c>
      <c r="P44" s="86">
        <v>4218</v>
      </c>
      <c r="Q44" s="85">
        <v>8248</v>
      </c>
      <c r="R44" s="85">
        <v>740</v>
      </c>
      <c r="S44" s="85">
        <v>434</v>
      </c>
      <c r="T44" s="85">
        <v>777</v>
      </c>
      <c r="U44" s="85">
        <v>6297</v>
      </c>
      <c r="V44" s="88">
        <v>0</v>
      </c>
      <c r="W44" s="88">
        <v>0</v>
      </c>
      <c r="X44" s="89">
        <v>0</v>
      </c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</row>
    <row r="45" spans="1:44" s="13" customFormat="1" ht="14.5" x14ac:dyDescent="0.4">
      <c r="A45" s="19">
        <v>2023</v>
      </c>
      <c r="B45" s="95">
        <v>33892</v>
      </c>
      <c r="C45" s="96">
        <v>25979</v>
      </c>
      <c r="D45" s="95">
        <v>5559</v>
      </c>
      <c r="E45" s="95">
        <v>824</v>
      </c>
      <c r="F45" s="95">
        <v>959</v>
      </c>
      <c r="G45" s="95">
        <v>2319</v>
      </c>
      <c r="H45" s="95">
        <v>637</v>
      </c>
      <c r="I45" s="95">
        <v>2985</v>
      </c>
      <c r="J45" s="95">
        <v>1762</v>
      </c>
      <c r="K45" s="95">
        <v>1241</v>
      </c>
      <c r="L45" s="95">
        <v>1019</v>
      </c>
      <c r="M45" s="97">
        <v>506</v>
      </c>
      <c r="N45" s="95">
        <v>1896</v>
      </c>
      <c r="O45" s="96">
        <v>1893</v>
      </c>
      <c r="P45" s="96">
        <v>4378</v>
      </c>
      <c r="Q45" s="95">
        <v>7913</v>
      </c>
      <c r="R45" s="95">
        <v>840</v>
      </c>
      <c r="S45" s="95">
        <v>484</v>
      </c>
      <c r="T45" s="95">
        <v>882</v>
      </c>
      <c r="U45" s="95">
        <v>5707</v>
      </c>
      <c r="V45" s="98">
        <v>0</v>
      </c>
      <c r="W45" s="98">
        <v>0</v>
      </c>
      <c r="X45" s="99">
        <v>0</v>
      </c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I45" s="25"/>
      <c r="AJ45" s="25"/>
      <c r="AK45" s="25"/>
      <c r="AL45" s="25"/>
      <c r="AM45" s="25"/>
      <c r="AN45" s="25"/>
      <c r="AO45" s="25"/>
      <c r="AP45" s="25"/>
      <c r="AQ45" s="25"/>
      <c r="AR45" s="25"/>
    </row>
    <row r="46" spans="1:44" s="13" customFormat="1" ht="14.5" x14ac:dyDescent="0.4">
      <c r="A46" s="20" t="s">
        <v>38</v>
      </c>
      <c r="B46" s="90"/>
      <c r="C46" s="100"/>
      <c r="D46" s="90"/>
      <c r="E46" s="90"/>
      <c r="F46" s="90"/>
      <c r="G46" s="90"/>
      <c r="H46" s="90"/>
      <c r="I46" s="90"/>
      <c r="J46" s="90"/>
      <c r="K46" s="90"/>
      <c r="L46" s="90"/>
      <c r="M46" s="101"/>
      <c r="N46" s="90"/>
      <c r="O46" s="100"/>
      <c r="P46" s="100"/>
      <c r="Q46" s="90"/>
      <c r="R46" s="90"/>
      <c r="S46" s="90"/>
      <c r="T46" s="90"/>
      <c r="U46" s="90"/>
      <c r="V46" s="90"/>
      <c r="W46" s="90"/>
      <c r="X46" s="90"/>
      <c r="Y46" s="18"/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  <c r="AM46" s="18"/>
      <c r="AN46" s="18"/>
      <c r="AO46" s="18"/>
      <c r="AP46" s="18"/>
      <c r="AQ46" s="18"/>
      <c r="AR46" s="18"/>
    </row>
    <row r="47" spans="1:44" x14ac:dyDescent="0.25">
      <c r="A47" s="21" t="s">
        <v>41</v>
      </c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 t="s">
        <v>40</v>
      </c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</row>
    <row r="48" spans="1:44" x14ac:dyDescent="0.25">
      <c r="A48" s="21" t="s">
        <v>42</v>
      </c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 t="s">
        <v>40</v>
      </c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</row>
    <row r="49" spans="1:24" x14ac:dyDescent="0.4">
      <c r="A49" s="20" t="s">
        <v>37</v>
      </c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</row>
    <row r="50" spans="1:24" ht="11.15" customHeight="1" x14ac:dyDescent="0.25"/>
    <row r="56" spans="1:24" x14ac:dyDescent="0.25">
      <c r="P56" s="6"/>
    </row>
  </sheetData>
  <mergeCells count="34">
    <mergeCell ref="I29:I30"/>
    <mergeCell ref="J29:J30"/>
    <mergeCell ref="K29:K30"/>
    <mergeCell ref="N29:N30"/>
    <mergeCell ref="M29:M30"/>
    <mergeCell ref="L29:L30"/>
    <mergeCell ref="D29:D30"/>
    <mergeCell ref="E29:E30"/>
    <mergeCell ref="F29:F30"/>
    <mergeCell ref="G29:G30"/>
    <mergeCell ref="H29:H30"/>
    <mergeCell ref="L6:L7"/>
    <mergeCell ref="M6:M7"/>
    <mergeCell ref="O6:O7"/>
    <mergeCell ref="T29:T30"/>
    <mergeCell ref="S29:S30"/>
    <mergeCell ref="R29:R30"/>
    <mergeCell ref="P6:P7"/>
    <mergeCell ref="N5:R5"/>
    <mergeCell ref="Q6:Q7"/>
    <mergeCell ref="R6:R7"/>
    <mergeCell ref="A28:A30"/>
    <mergeCell ref="O29:O30"/>
    <mergeCell ref="P29:P30"/>
    <mergeCell ref="A5:A7"/>
    <mergeCell ref="C5:M5"/>
    <mergeCell ref="D6:D7"/>
    <mergeCell ref="E6:E7"/>
    <mergeCell ref="F6:F7"/>
    <mergeCell ref="G6:G7"/>
    <mergeCell ref="H6:H7"/>
    <mergeCell ref="I6:I7"/>
    <mergeCell ref="J6:J7"/>
    <mergeCell ref="K6:K7"/>
  </mergeCells>
  <phoneticPr fontId="1" type="noConversion"/>
  <printOptions horizontalCentered="1"/>
  <pageMargins left="0.7" right="0.7" top="0.75" bottom="0.75" header="0.3" footer="0.3"/>
  <pageSetup paperSize="9" fitToWidth="2" pageOrder="overThenDown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5가계지출</vt:lpstr>
    </vt:vector>
  </TitlesOfParts>
  <Company>해사정책연구실 DB팀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박일란</dc:creator>
  <cp:lastModifiedBy>PIR</cp:lastModifiedBy>
  <cp:lastPrinted>2025-02-18T06:18:02Z</cp:lastPrinted>
  <dcterms:created xsi:type="dcterms:W3CDTF">2001-11-08T06:20:11Z</dcterms:created>
  <dcterms:modified xsi:type="dcterms:W3CDTF">2025-02-25T08:25:35Z</dcterms:modified>
</cp:coreProperties>
</file>